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5"/>
  </bookViews>
  <sheets>
    <sheet name="सामुदायिक विद्यालय विवरण" sheetId="1" r:id="rId1"/>
    <sheet name="संस्थागत विद्यालय विद्यार्विवरण" sheetId="2" r:id="rId2"/>
    <sheet name="समुदायमा आधारित बा वि के विद्या" sheetId="3" r:id="rId3"/>
    <sheet name="कक्षा ९ र १०" sheetId="4" r:id="rId4"/>
    <sheet name="कक्षा ६ ८" sheetId="5" r:id="rId5"/>
    <sheet name="कक्षा ECED देखि ५ सम्म" sheetId="6" r:id="rId6"/>
  </sheets>
  <calcPr calcId="144525"/>
</workbook>
</file>

<file path=xl/calcChain.xml><?xml version="1.0" encoding="utf-8"?>
<calcChain xmlns="http://schemas.openxmlformats.org/spreadsheetml/2006/main">
  <c r="E20" i="1" l="1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S9" i="6"/>
  <c r="S28" i="6" s="1"/>
  <c r="R9" i="6"/>
  <c r="P9" i="6"/>
  <c r="O9" i="6"/>
  <c r="M9" i="6"/>
  <c r="M28" i="6" s="1"/>
  <c r="L9" i="6"/>
  <c r="J9" i="6"/>
  <c r="I9" i="6"/>
  <c r="G9" i="6"/>
  <c r="G28" i="6" s="1"/>
  <c r="C9" i="6"/>
  <c r="C28" i="6" s="1"/>
  <c r="F9" i="6"/>
  <c r="D9" i="6"/>
  <c r="D28" i="6" s="1"/>
  <c r="D15" i="4"/>
  <c r="C15" i="4"/>
  <c r="I15" i="4" s="1"/>
  <c r="D14" i="4"/>
  <c r="C14" i="4"/>
  <c r="I14" i="4" s="1"/>
  <c r="D13" i="4"/>
  <c r="C13" i="4"/>
  <c r="I13" i="4" s="1"/>
  <c r="D12" i="4"/>
  <c r="C12" i="4"/>
  <c r="I12" i="4" s="1"/>
  <c r="G11" i="4"/>
  <c r="F11" i="4"/>
  <c r="D11" i="4"/>
  <c r="C11" i="4"/>
  <c r="I11" i="4" s="1"/>
  <c r="I16" i="4"/>
  <c r="F10" i="4"/>
  <c r="D10" i="4"/>
  <c r="C10" i="4"/>
  <c r="AH10" i="2"/>
  <c r="AK10" i="2" s="1"/>
  <c r="AH11" i="2"/>
  <c r="AK11" i="2" s="1"/>
  <c r="AH12" i="2"/>
  <c r="AK12" i="2" s="1"/>
  <c r="AH13" i="2"/>
  <c r="AK13" i="2" s="1"/>
  <c r="AH14" i="2"/>
  <c r="AK14" i="2" s="1"/>
  <c r="AH15" i="2"/>
  <c r="AK15" i="2" s="1"/>
  <c r="AL15" i="2" s="1"/>
  <c r="AH16" i="2"/>
  <c r="AK16" i="2" s="1"/>
  <c r="AH9" i="2"/>
  <c r="AK9" i="2" s="1"/>
  <c r="AG10" i="2"/>
  <c r="AJ10" i="2" s="1"/>
  <c r="AG11" i="2"/>
  <c r="AJ11" i="2" s="1"/>
  <c r="AG12" i="2"/>
  <c r="AJ12" i="2" s="1"/>
  <c r="AG13" i="2"/>
  <c r="AJ13" i="2" s="1"/>
  <c r="AG14" i="2"/>
  <c r="AJ14" i="2" s="1"/>
  <c r="AG15" i="2"/>
  <c r="AJ15" i="2" s="1"/>
  <c r="AG16" i="2"/>
  <c r="AJ16" i="2" s="1"/>
  <c r="AG9" i="2"/>
  <c r="AJ9" i="2" s="1"/>
  <c r="AC10" i="2"/>
  <c r="AC11" i="2"/>
  <c r="AC12" i="2"/>
  <c r="AC13" i="2"/>
  <c r="AC14" i="2"/>
  <c r="AC15" i="2"/>
  <c r="AC16" i="2"/>
  <c r="AC9" i="2"/>
  <c r="Z10" i="2"/>
  <c r="Z11" i="2"/>
  <c r="Z12" i="2"/>
  <c r="Z13" i="2"/>
  <c r="Z14" i="2"/>
  <c r="Z15" i="2"/>
  <c r="Z16" i="2"/>
  <c r="Z9" i="2"/>
  <c r="V10" i="2"/>
  <c r="W10" i="2" s="1"/>
  <c r="V11" i="2"/>
  <c r="W11" i="2" s="1"/>
  <c r="V12" i="2"/>
  <c r="W12" i="2" s="1"/>
  <c r="V13" i="2"/>
  <c r="W13" i="2" s="1"/>
  <c r="V14" i="2"/>
  <c r="W14" i="2" s="1"/>
  <c r="V15" i="2"/>
  <c r="W15" i="2" s="1"/>
  <c r="V16" i="2"/>
  <c r="W16" i="2" s="1"/>
  <c r="V9" i="2"/>
  <c r="W9" i="2" s="1"/>
  <c r="U10" i="2"/>
  <c r="U11" i="2"/>
  <c r="U12" i="2"/>
  <c r="U13" i="2"/>
  <c r="U14" i="2"/>
  <c r="U15" i="2"/>
  <c r="U16" i="2"/>
  <c r="U9" i="2"/>
  <c r="T10" i="2"/>
  <c r="T11" i="2"/>
  <c r="T12" i="2"/>
  <c r="T13" i="2"/>
  <c r="T14" i="2"/>
  <c r="T15" i="2"/>
  <c r="T16" i="2"/>
  <c r="T9" i="2"/>
  <c r="Q10" i="2"/>
  <c r="Q11" i="2"/>
  <c r="Q12" i="2"/>
  <c r="Q13" i="2"/>
  <c r="Q14" i="2"/>
  <c r="Q15" i="2"/>
  <c r="Q16" i="2"/>
  <c r="Q9" i="2"/>
  <c r="N10" i="2"/>
  <c r="N11" i="2"/>
  <c r="N12" i="2"/>
  <c r="N13" i="2"/>
  <c r="N14" i="2"/>
  <c r="N15" i="2"/>
  <c r="N16" i="2"/>
  <c r="N9" i="2"/>
  <c r="K10" i="2"/>
  <c r="K11" i="2"/>
  <c r="K12" i="2"/>
  <c r="K13" i="2"/>
  <c r="K14" i="2"/>
  <c r="K15" i="2"/>
  <c r="K16" i="2"/>
  <c r="K9" i="2"/>
  <c r="H10" i="2"/>
  <c r="H11" i="2"/>
  <c r="H12" i="2"/>
  <c r="H13" i="2"/>
  <c r="H14" i="2"/>
  <c r="H15" i="2"/>
  <c r="H16" i="2"/>
  <c r="H9" i="2"/>
  <c r="E10" i="2"/>
  <c r="E11" i="2"/>
  <c r="E12" i="2"/>
  <c r="E13" i="2"/>
  <c r="E14" i="2"/>
  <c r="E15" i="2"/>
  <c r="E16" i="2"/>
  <c r="E9" i="2"/>
  <c r="BA10" i="1"/>
  <c r="BA17" i="1"/>
  <c r="BA21" i="1"/>
  <c r="BA25" i="1"/>
  <c r="AZ10" i="1"/>
  <c r="AZ11" i="1"/>
  <c r="AZ12" i="1"/>
  <c r="BA12" i="1" s="1"/>
  <c r="AZ13" i="1"/>
  <c r="AZ14" i="1"/>
  <c r="AZ15" i="1"/>
  <c r="AZ16" i="1"/>
  <c r="BA16" i="1" s="1"/>
  <c r="AZ17" i="1"/>
  <c r="AZ18" i="1"/>
  <c r="BA18" i="1" s="1"/>
  <c r="AZ19" i="1"/>
  <c r="BC19" i="1" s="1"/>
  <c r="AZ20" i="1"/>
  <c r="BC20" i="1" s="1"/>
  <c r="AZ21" i="1"/>
  <c r="AZ22" i="1"/>
  <c r="BA22" i="1" s="1"/>
  <c r="AZ23" i="1"/>
  <c r="BA23" i="1" s="1"/>
  <c r="AZ24" i="1"/>
  <c r="BA24" i="1" s="1"/>
  <c r="AZ25" i="1"/>
  <c r="BC25" i="1" s="1"/>
  <c r="BD25" i="1" s="1"/>
  <c r="AZ26" i="1"/>
  <c r="BA26" i="1" s="1"/>
  <c r="AZ27" i="1"/>
  <c r="BA27" i="1" s="1"/>
  <c r="AZ9" i="1"/>
  <c r="AY10" i="1"/>
  <c r="AY11" i="1"/>
  <c r="AY12" i="1"/>
  <c r="AY13" i="1"/>
  <c r="AY14" i="1"/>
  <c r="BA14" i="1" s="1"/>
  <c r="AY15" i="1"/>
  <c r="AY16" i="1"/>
  <c r="AY17" i="1"/>
  <c r="AY18" i="1"/>
  <c r="BB18" i="1" s="1"/>
  <c r="AY19" i="1"/>
  <c r="BB19" i="1" s="1"/>
  <c r="AY20" i="1"/>
  <c r="BB20" i="1" s="1"/>
  <c r="AY21" i="1"/>
  <c r="AY22" i="1"/>
  <c r="BB22" i="1" s="1"/>
  <c r="AY23" i="1"/>
  <c r="AY24" i="1"/>
  <c r="AY25" i="1"/>
  <c r="BB25" i="1" s="1"/>
  <c r="AY26" i="1"/>
  <c r="BB26" i="1" s="1"/>
  <c r="AY27" i="1"/>
  <c r="BB27" i="1" s="1"/>
  <c r="AY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9" i="1"/>
  <c r="AR19" i="1"/>
  <c r="AR23" i="1"/>
  <c r="AR27" i="1"/>
  <c r="AQ10" i="1"/>
  <c r="AQ11" i="1"/>
  <c r="AR11" i="1" s="1"/>
  <c r="AQ12" i="1"/>
  <c r="AQ13" i="1"/>
  <c r="AR13" i="1" s="1"/>
  <c r="AQ14" i="1"/>
  <c r="AQ15" i="1"/>
  <c r="AQ16" i="1"/>
  <c r="AR16" i="1" s="1"/>
  <c r="AQ17" i="1"/>
  <c r="AR17" i="1" s="1"/>
  <c r="AQ18" i="1"/>
  <c r="AR18" i="1" s="1"/>
  <c r="AQ19" i="1"/>
  <c r="AQ20" i="1"/>
  <c r="AR20" i="1" s="1"/>
  <c r="AQ21" i="1"/>
  <c r="AR21" i="1" s="1"/>
  <c r="AQ22" i="1"/>
  <c r="AR22" i="1" s="1"/>
  <c r="AQ23" i="1"/>
  <c r="AQ24" i="1"/>
  <c r="AR24" i="1" s="1"/>
  <c r="AQ25" i="1"/>
  <c r="AR25" i="1" s="1"/>
  <c r="AQ26" i="1"/>
  <c r="AR26" i="1" s="1"/>
  <c r="AQ27" i="1"/>
  <c r="AQ9" i="1"/>
  <c r="AP10" i="1"/>
  <c r="AP11" i="1"/>
  <c r="AP12" i="1"/>
  <c r="AR12" i="1" s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9" i="1"/>
  <c r="AI19" i="1"/>
  <c r="AI20" i="1"/>
  <c r="AI22" i="1"/>
  <c r="AI24" i="1"/>
  <c r="AI26" i="1"/>
  <c r="AH10" i="1"/>
  <c r="AH11" i="1"/>
  <c r="AH12" i="1"/>
  <c r="AH13" i="1"/>
  <c r="AH14" i="1"/>
  <c r="AI14" i="1" s="1"/>
  <c r="AH15" i="1"/>
  <c r="AH16" i="1"/>
  <c r="AH17" i="1"/>
  <c r="AH18" i="1"/>
  <c r="AI18" i="1" s="1"/>
  <c r="AH20" i="1"/>
  <c r="AH21" i="1"/>
  <c r="AI21" i="1" s="1"/>
  <c r="AH22" i="1"/>
  <c r="AH23" i="1"/>
  <c r="AI23" i="1" s="1"/>
  <c r="AH24" i="1"/>
  <c r="AH25" i="1"/>
  <c r="AI25" i="1" s="1"/>
  <c r="AH26" i="1"/>
  <c r="AH27" i="1"/>
  <c r="AI27" i="1" s="1"/>
  <c r="AH9" i="1"/>
  <c r="AG10" i="1"/>
  <c r="AG11" i="1"/>
  <c r="AI11" i="1" s="1"/>
  <c r="AG12" i="1"/>
  <c r="AG13" i="1"/>
  <c r="AG14" i="1"/>
  <c r="AG15" i="1"/>
  <c r="AI15" i="1" s="1"/>
  <c r="AG16" i="1"/>
  <c r="AG17" i="1"/>
  <c r="AI17" i="1" s="1"/>
  <c r="AG18" i="1"/>
  <c r="AG20" i="1"/>
  <c r="AG21" i="1"/>
  <c r="AG22" i="1"/>
  <c r="AG23" i="1"/>
  <c r="BB23" i="1" s="1"/>
  <c r="AG24" i="1"/>
  <c r="AG25" i="1"/>
  <c r="AG26" i="1"/>
  <c r="AG27" i="1"/>
  <c r="AG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9" i="1"/>
  <c r="V10" i="1"/>
  <c r="V11" i="1"/>
  <c r="BC11" i="1" s="1"/>
  <c r="V12" i="1"/>
  <c r="V13" i="1"/>
  <c r="V14" i="1"/>
  <c r="V15" i="1"/>
  <c r="V16" i="1"/>
  <c r="V17" i="1"/>
  <c r="V18" i="1"/>
  <c r="V19" i="1"/>
  <c r="V20" i="1"/>
  <c r="V21" i="1"/>
  <c r="BC21" i="1" s="1"/>
  <c r="V22" i="1"/>
  <c r="BC22" i="1" s="1"/>
  <c r="V23" i="1"/>
  <c r="V24" i="1"/>
  <c r="BC24" i="1" s="1"/>
  <c r="V25" i="1"/>
  <c r="V26" i="1"/>
  <c r="BC26" i="1" s="1"/>
  <c r="BD26" i="1" s="1"/>
  <c r="V27" i="1"/>
  <c r="V9" i="1"/>
  <c r="U10" i="1"/>
  <c r="BB10" i="1" s="1"/>
  <c r="U11" i="1"/>
  <c r="U12" i="1"/>
  <c r="BB12" i="1" s="1"/>
  <c r="U13" i="1"/>
  <c r="U14" i="1"/>
  <c r="BB14" i="1" s="1"/>
  <c r="U15" i="1"/>
  <c r="U16" i="1"/>
  <c r="U17" i="1"/>
  <c r="U18" i="1"/>
  <c r="U19" i="1"/>
  <c r="U20" i="1"/>
  <c r="U21" i="1"/>
  <c r="U22" i="1"/>
  <c r="U23" i="1"/>
  <c r="U24" i="1"/>
  <c r="BB24" i="1" s="1"/>
  <c r="U25" i="1"/>
  <c r="U26" i="1"/>
  <c r="U27" i="1"/>
  <c r="U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9" i="1"/>
  <c r="AA17" i="2"/>
  <c r="AB17" i="2"/>
  <c r="AC17" i="2"/>
  <c r="AD17" i="2"/>
  <c r="AE17" i="2"/>
  <c r="D23" i="3"/>
  <c r="C23" i="3"/>
  <c r="AF10" i="2"/>
  <c r="AF11" i="2"/>
  <c r="AF12" i="2"/>
  <c r="AF13" i="2"/>
  <c r="AF14" i="2"/>
  <c r="AF15" i="2"/>
  <c r="AF16" i="2"/>
  <c r="AF9" i="2"/>
  <c r="AF17" i="2" s="1"/>
  <c r="Q19" i="1"/>
  <c r="N19" i="1"/>
  <c r="N24" i="1"/>
  <c r="H21" i="1"/>
  <c r="E13" i="1"/>
  <c r="R28" i="6"/>
  <c r="P28" i="6"/>
  <c r="O28" i="6"/>
  <c r="L28" i="6"/>
  <c r="J28" i="6"/>
  <c r="I28" i="6"/>
  <c r="F28" i="6"/>
  <c r="V27" i="6"/>
  <c r="W27" i="6" s="1"/>
  <c r="U27" i="6"/>
  <c r="Q27" i="6"/>
  <c r="N27" i="6"/>
  <c r="K27" i="6"/>
  <c r="H27" i="6"/>
  <c r="E27" i="6"/>
  <c r="V26" i="6"/>
  <c r="U26" i="6"/>
  <c r="Q26" i="6"/>
  <c r="N26" i="6"/>
  <c r="K26" i="6"/>
  <c r="H26" i="6"/>
  <c r="E26" i="6"/>
  <c r="W25" i="6"/>
  <c r="V25" i="6"/>
  <c r="U25" i="6"/>
  <c r="Q25" i="6"/>
  <c r="N25" i="6"/>
  <c r="K25" i="6"/>
  <c r="H25" i="6"/>
  <c r="E25" i="6"/>
  <c r="W24" i="6"/>
  <c r="V24" i="6"/>
  <c r="U24" i="6"/>
  <c r="Q24" i="6"/>
  <c r="N24" i="6"/>
  <c r="K24" i="6"/>
  <c r="H24" i="6"/>
  <c r="E24" i="6"/>
  <c r="V23" i="6"/>
  <c r="W23" i="6" s="1"/>
  <c r="U23" i="6"/>
  <c r="Q23" i="6"/>
  <c r="N23" i="6"/>
  <c r="K23" i="6"/>
  <c r="H23" i="6"/>
  <c r="E23" i="6"/>
  <c r="W22" i="6"/>
  <c r="Q22" i="6"/>
  <c r="N22" i="6"/>
  <c r="K22" i="6"/>
  <c r="H22" i="6"/>
  <c r="E22" i="6"/>
  <c r="V21" i="6"/>
  <c r="U21" i="6"/>
  <c r="Q21" i="6"/>
  <c r="N21" i="6"/>
  <c r="K21" i="6"/>
  <c r="H21" i="6"/>
  <c r="E21" i="6"/>
  <c r="V20" i="6"/>
  <c r="U20" i="6"/>
  <c r="H20" i="6"/>
  <c r="V19" i="6"/>
  <c r="U19" i="6"/>
  <c r="Q19" i="6"/>
  <c r="N19" i="6"/>
  <c r="K19" i="6"/>
  <c r="H19" i="6"/>
  <c r="E19" i="6"/>
  <c r="V18" i="6"/>
  <c r="U18" i="6"/>
  <c r="Q18" i="6"/>
  <c r="N18" i="6"/>
  <c r="K18" i="6"/>
  <c r="H18" i="6"/>
  <c r="E18" i="6"/>
  <c r="V17" i="6"/>
  <c r="U17" i="6"/>
  <c r="Q17" i="6"/>
  <c r="N17" i="6"/>
  <c r="K17" i="6"/>
  <c r="H17" i="6"/>
  <c r="E17" i="6"/>
  <c r="V16" i="6"/>
  <c r="U16" i="6"/>
  <c r="Q16" i="6"/>
  <c r="N16" i="6"/>
  <c r="K16" i="6"/>
  <c r="H16" i="6"/>
  <c r="E16" i="6"/>
  <c r="V15" i="6"/>
  <c r="U15" i="6"/>
  <c r="Q15" i="6"/>
  <c r="N15" i="6"/>
  <c r="K15" i="6"/>
  <c r="H15" i="6"/>
  <c r="E15" i="6"/>
  <c r="V14" i="6"/>
  <c r="U14" i="6"/>
  <c r="Q14" i="6"/>
  <c r="N14" i="6"/>
  <c r="K14" i="6"/>
  <c r="H14" i="6"/>
  <c r="E14" i="6"/>
  <c r="V13" i="6"/>
  <c r="U13" i="6"/>
  <c r="Q13" i="6"/>
  <c r="N13" i="6"/>
  <c r="K13" i="6"/>
  <c r="H13" i="6"/>
  <c r="E13" i="6"/>
  <c r="V12" i="6"/>
  <c r="U12" i="6"/>
  <c r="Q12" i="6"/>
  <c r="N12" i="6"/>
  <c r="K12" i="6"/>
  <c r="H12" i="6"/>
  <c r="E12" i="6"/>
  <c r="V11" i="6"/>
  <c r="U11" i="6"/>
  <c r="Q11" i="6"/>
  <c r="N11" i="6"/>
  <c r="K11" i="6"/>
  <c r="H11" i="6"/>
  <c r="E11" i="6"/>
  <c r="V10" i="6"/>
  <c r="U10" i="6"/>
  <c r="Q10" i="6"/>
  <c r="N10" i="6"/>
  <c r="K10" i="6"/>
  <c r="H10" i="6"/>
  <c r="E10" i="6"/>
  <c r="Q9" i="6"/>
  <c r="N9" i="6"/>
  <c r="K9" i="6"/>
  <c r="M10" i="5"/>
  <c r="M11" i="5"/>
  <c r="M12" i="5"/>
  <c r="M13" i="5"/>
  <c r="M14" i="5"/>
  <c r="M15" i="5"/>
  <c r="M16" i="5"/>
  <c r="M17" i="5"/>
  <c r="M18" i="5"/>
  <c r="M19" i="5"/>
  <c r="M9" i="5"/>
  <c r="L10" i="5"/>
  <c r="L11" i="5"/>
  <c r="L12" i="5"/>
  <c r="L13" i="5"/>
  <c r="L14" i="5"/>
  <c r="L15" i="5"/>
  <c r="L16" i="5"/>
  <c r="L17" i="5"/>
  <c r="L18" i="5"/>
  <c r="L19" i="5"/>
  <c r="L9" i="5"/>
  <c r="J20" i="5"/>
  <c r="I20" i="5"/>
  <c r="G20" i="5"/>
  <c r="F20" i="5"/>
  <c r="D20" i="5"/>
  <c r="C20" i="5"/>
  <c r="K19" i="5"/>
  <c r="H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G17" i="4"/>
  <c r="F17" i="4"/>
  <c r="D17" i="4"/>
  <c r="J16" i="4"/>
  <c r="H16" i="4"/>
  <c r="E16" i="4"/>
  <c r="J15" i="4"/>
  <c r="H15" i="4"/>
  <c r="E15" i="4"/>
  <c r="J14" i="4"/>
  <c r="H14" i="4"/>
  <c r="J13" i="4"/>
  <c r="H13" i="4"/>
  <c r="E13" i="4"/>
  <c r="J12" i="4"/>
  <c r="H12" i="4"/>
  <c r="E12" i="4"/>
  <c r="J11" i="4"/>
  <c r="H11" i="4"/>
  <c r="E11" i="4"/>
  <c r="J10" i="4"/>
  <c r="H10" i="4"/>
  <c r="E22" i="3"/>
  <c r="G22" i="3"/>
  <c r="H22" i="3"/>
  <c r="F22" i="3"/>
  <c r="AL11" i="2" l="1"/>
  <c r="AL14" i="2"/>
  <c r="AL10" i="2"/>
  <c r="AL9" i="2"/>
  <c r="AL13" i="2"/>
  <c r="AL16" i="2"/>
  <c r="AL12" i="2"/>
  <c r="N28" i="6"/>
  <c r="N15" i="5"/>
  <c r="Q28" i="6"/>
  <c r="W13" i="6"/>
  <c r="W21" i="6"/>
  <c r="W26" i="6"/>
  <c r="BC18" i="1"/>
  <c r="BC14" i="1"/>
  <c r="AI9" i="2"/>
  <c r="AI13" i="2"/>
  <c r="BC23" i="1"/>
  <c r="BD23" i="1" s="1"/>
  <c r="AI16" i="2"/>
  <c r="AI12" i="2"/>
  <c r="K28" i="6"/>
  <c r="W11" i="6"/>
  <c r="W15" i="6"/>
  <c r="BB21" i="1"/>
  <c r="BC12" i="1"/>
  <c r="BA20" i="1"/>
  <c r="BC27" i="1"/>
  <c r="BD27" i="1" s="1"/>
  <c r="AI15" i="2"/>
  <c r="AI11" i="2"/>
  <c r="I10" i="4"/>
  <c r="AI12" i="1"/>
  <c r="BA19" i="1"/>
  <c r="AI14" i="2"/>
  <c r="AI10" i="2"/>
  <c r="BD24" i="1"/>
  <c r="BD22" i="1"/>
  <c r="BD21" i="1"/>
  <c r="BD20" i="1"/>
  <c r="BD18" i="1"/>
  <c r="BC17" i="1"/>
  <c r="BB17" i="1"/>
  <c r="BC16" i="1"/>
  <c r="AI16" i="1"/>
  <c r="BB16" i="1"/>
  <c r="BD16" i="1" s="1"/>
  <c r="BA15" i="1"/>
  <c r="BC15" i="1"/>
  <c r="AR15" i="1"/>
  <c r="BB15" i="1"/>
  <c r="AR14" i="1"/>
  <c r="BD14" i="1"/>
  <c r="BA13" i="1"/>
  <c r="E14" i="4"/>
  <c r="AI13" i="1"/>
  <c r="BC13" i="1"/>
  <c r="BB13" i="1"/>
  <c r="BD12" i="1"/>
  <c r="BA11" i="1"/>
  <c r="BB11" i="1"/>
  <c r="BD11" i="1" s="1"/>
  <c r="AR10" i="1"/>
  <c r="AI10" i="1"/>
  <c r="BC10" i="1"/>
  <c r="BD10" i="1" s="1"/>
  <c r="T28" i="1"/>
  <c r="AR9" i="1"/>
  <c r="BA9" i="1"/>
  <c r="BB9" i="1"/>
  <c r="BC9" i="1"/>
  <c r="AI9" i="1"/>
  <c r="T9" i="6"/>
  <c r="H9" i="6"/>
  <c r="H28" i="6" s="1"/>
  <c r="W12" i="6"/>
  <c r="W16" i="6"/>
  <c r="W20" i="6"/>
  <c r="W19" i="6"/>
  <c r="W10" i="6"/>
  <c r="W14" i="6"/>
  <c r="W18" i="6"/>
  <c r="V9" i="6"/>
  <c r="V28" i="6" s="1"/>
  <c r="U9" i="6"/>
  <c r="U28" i="6" s="1"/>
  <c r="E9" i="6"/>
  <c r="E28" i="6" s="1"/>
  <c r="H17" i="4"/>
  <c r="J17" i="4"/>
  <c r="I17" i="4"/>
  <c r="E10" i="4"/>
  <c r="E17" i="4" s="1"/>
  <c r="C17" i="4"/>
  <c r="BD19" i="1"/>
  <c r="N13" i="5"/>
  <c r="N17" i="5"/>
  <c r="N16" i="5"/>
  <c r="N12" i="5"/>
  <c r="N19" i="5"/>
  <c r="K20" i="5"/>
  <c r="E20" i="5"/>
  <c r="H20" i="5"/>
  <c r="N11" i="5"/>
  <c r="N10" i="5"/>
  <c r="M20" i="5"/>
  <c r="L20" i="5"/>
  <c r="N18" i="5"/>
  <c r="N14" i="5"/>
  <c r="N9" i="5"/>
  <c r="F8" i="3"/>
  <c r="BD17" i="1" l="1"/>
  <c r="BD15" i="1"/>
  <c r="BD13" i="1"/>
  <c r="BD9" i="1"/>
  <c r="W9" i="6"/>
  <c r="W28" i="6" s="1"/>
  <c r="N20" i="5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8" i="3"/>
  <c r="E23" i="3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F9" i="3"/>
  <c r="F10" i="3"/>
  <c r="F23" i="3" s="1"/>
  <c r="F11" i="3"/>
  <c r="F12" i="3"/>
  <c r="F13" i="3"/>
  <c r="F14" i="3"/>
  <c r="F15" i="3"/>
  <c r="F16" i="3"/>
  <c r="F17" i="3"/>
  <c r="F18" i="3"/>
  <c r="F19" i="3"/>
  <c r="F20" i="3"/>
  <c r="F21" i="3"/>
  <c r="G8" i="3"/>
  <c r="G23" i="3" s="1"/>
  <c r="AH17" i="2"/>
  <c r="AG17" i="2"/>
  <c r="H20" i="1"/>
  <c r="Q10" i="1"/>
  <c r="N10" i="1"/>
  <c r="K10" i="1"/>
  <c r="H10" i="1"/>
  <c r="E10" i="1"/>
  <c r="Q15" i="1"/>
  <c r="N15" i="1"/>
  <c r="K15" i="1"/>
  <c r="H15" i="1"/>
  <c r="E15" i="1"/>
  <c r="Q23" i="1"/>
  <c r="N23" i="1"/>
  <c r="K23" i="1"/>
  <c r="H23" i="1"/>
  <c r="E23" i="1"/>
  <c r="Q18" i="1"/>
  <c r="N18" i="1"/>
  <c r="K18" i="1"/>
  <c r="H18" i="1"/>
  <c r="E18" i="1"/>
  <c r="K19" i="1"/>
  <c r="H19" i="1"/>
  <c r="E19" i="1"/>
  <c r="X17" i="2"/>
  <c r="Y17" i="2"/>
  <c r="S17" i="2"/>
  <c r="R17" i="2"/>
  <c r="P17" i="2"/>
  <c r="O17" i="2"/>
  <c r="M17" i="2"/>
  <c r="L17" i="2"/>
  <c r="J17" i="2"/>
  <c r="I17" i="2"/>
  <c r="G17" i="2"/>
  <c r="F17" i="2"/>
  <c r="D17" i="2"/>
  <c r="C17" i="2"/>
  <c r="C28" i="1"/>
  <c r="D28" i="1"/>
  <c r="F28" i="1"/>
  <c r="G28" i="1"/>
  <c r="I28" i="1"/>
  <c r="J28" i="1"/>
  <c r="L28" i="1"/>
  <c r="M28" i="1"/>
  <c r="O28" i="1"/>
  <c r="P28" i="1"/>
  <c r="R28" i="1"/>
  <c r="S28" i="1"/>
  <c r="X28" i="1"/>
  <c r="Y28" i="1"/>
  <c r="AA28" i="1"/>
  <c r="AB28" i="1"/>
  <c r="AD28" i="1"/>
  <c r="AE28" i="1"/>
  <c r="AJ28" i="1"/>
  <c r="AK28" i="1"/>
  <c r="AM28" i="1"/>
  <c r="AN28" i="1"/>
  <c r="AS28" i="1"/>
  <c r="AT28" i="1"/>
  <c r="AV28" i="1"/>
  <c r="AW28" i="1"/>
  <c r="Q27" i="1"/>
  <c r="N27" i="1"/>
  <c r="K27" i="1"/>
  <c r="H27" i="1"/>
  <c r="E27" i="1"/>
  <c r="Q26" i="1"/>
  <c r="N26" i="1"/>
  <c r="K26" i="1"/>
  <c r="H26" i="1"/>
  <c r="E26" i="1"/>
  <c r="Q25" i="1"/>
  <c r="N25" i="1"/>
  <c r="K25" i="1"/>
  <c r="H25" i="1"/>
  <c r="E25" i="1"/>
  <c r="Q24" i="1"/>
  <c r="K24" i="1"/>
  <c r="H24" i="1"/>
  <c r="E24" i="1"/>
  <c r="Q22" i="1"/>
  <c r="N22" i="1"/>
  <c r="K22" i="1"/>
  <c r="H22" i="1"/>
  <c r="E22" i="1"/>
  <c r="Q21" i="1"/>
  <c r="N21" i="1"/>
  <c r="K21" i="1"/>
  <c r="E21" i="1"/>
  <c r="Q17" i="1"/>
  <c r="N17" i="1"/>
  <c r="K17" i="1"/>
  <c r="H17" i="1"/>
  <c r="E17" i="1"/>
  <c r="Q16" i="1"/>
  <c r="N16" i="1"/>
  <c r="K16" i="1"/>
  <c r="H16" i="1"/>
  <c r="E16" i="1"/>
  <c r="Q14" i="1"/>
  <c r="N14" i="1"/>
  <c r="K14" i="1"/>
  <c r="H14" i="1"/>
  <c r="E14" i="1"/>
  <c r="Q13" i="1"/>
  <c r="N13" i="1"/>
  <c r="K13" i="1"/>
  <c r="H13" i="1"/>
  <c r="Q12" i="1"/>
  <c r="N12" i="1"/>
  <c r="K12" i="1"/>
  <c r="H12" i="1"/>
  <c r="E12" i="1"/>
  <c r="Q11" i="1"/>
  <c r="N11" i="1"/>
  <c r="K11" i="1"/>
  <c r="H11" i="1"/>
  <c r="E11" i="1"/>
  <c r="Q9" i="1"/>
  <c r="N9" i="1"/>
  <c r="K9" i="1"/>
  <c r="H9" i="1"/>
  <c r="E9" i="1"/>
  <c r="V17" i="2" l="1"/>
  <c r="U17" i="2"/>
  <c r="W25" i="1"/>
  <c r="W21" i="1"/>
  <c r="W17" i="1"/>
  <c r="W13" i="1"/>
  <c r="AZ28" i="1"/>
  <c r="W26" i="1"/>
  <c r="W22" i="1"/>
  <c r="W18" i="1"/>
  <c r="W14" i="1"/>
  <c r="W10" i="1"/>
  <c r="AY28" i="1"/>
  <c r="V28" i="1"/>
  <c r="W24" i="1"/>
  <c r="W20" i="1"/>
  <c r="W16" i="1"/>
  <c r="W12" i="1"/>
  <c r="AH28" i="1"/>
  <c r="U28" i="1"/>
  <c r="W27" i="1"/>
  <c r="W23" i="1"/>
  <c r="W19" i="1"/>
  <c r="W15" i="1"/>
  <c r="W11" i="1"/>
  <c r="W9" i="1"/>
  <c r="AP28" i="1"/>
  <c r="AQ28" i="1"/>
  <c r="H8" i="3"/>
  <c r="H23" i="3" s="1"/>
  <c r="Z17" i="2"/>
  <c r="AG28" i="1"/>
  <c r="Q28" i="1"/>
  <c r="N28" i="1"/>
  <c r="E28" i="1"/>
  <c r="K28" i="1"/>
  <c r="AL28" i="1"/>
  <c r="H28" i="1"/>
  <c r="Z28" i="1"/>
  <c r="AO28" i="1"/>
  <c r="AF28" i="1"/>
  <c r="AX28" i="1"/>
  <c r="AC28" i="1"/>
  <c r="AU28" i="1"/>
  <c r="K17" i="2"/>
  <c r="H17" i="2"/>
  <c r="T17" i="2"/>
  <c r="E17" i="2"/>
  <c r="Q17" i="2"/>
  <c r="N17" i="2"/>
  <c r="AK17" i="2" l="1"/>
  <c r="AI17" i="2"/>
  <c r="W17" i="2"/>
  <c r="AJ17" i="2"/>
  <c r="AL17" i="2"/>
  <c r="W28" i="1"/>
  <c r="BB28" i="1"/>
  <c r="BC28" i="1"/>
  <c r="BA28" i="1"/>
  <c r="AI28" i="1"/>
  <c r="AR28" i="1"/>
  <c r="BD28" i="1" l="1"/>
</calcChain>
</file>

<file path=xl/sharedStrings.xml><?xml version="1.0" encoding="utf-8"?>
<sst xmlns="http://schemas.openxmlformats.org/spreadsheetml/2006/main" count="306" uniqueCount="102">
  <si>
    <t>qm=;+=</t>
  </si>
  <si>
    <t xml:space="preserve">ljBfnosf] gfd </t>
  </si>
  <si>
    <t>O=l;=l*</t>
  </si>
  <si>
    <t>hDdf</t>
  </si>
  <si>
    <t>sIff 1</t>
  </si>
  <si>
    <t>sIff 2</t>
  </si>
  <si>
    <t>sIff 3</t>
  </si>
  <si>
    <t>sIff 4</t>
  </si>
  <si>
    <t>sIff 5</t>
  </si>
  <si>
    <t>sIff 6</t>
  </si>
  <si>
    <t>sIff 7</t>
  </si>
  <si>
    <t>sIff 8</t>
  </si>
  <si>
    <t>sIff 9</t>
  </si>
  <si>
    <t>sIff 10</t>
  </si>
  <si>
    <t>sIff 11</t>
  </si>
  <si>
    <t>sIff 12</t>
  </si>
  <si>
    <t>s'n hDdf</t>
  </si>
  <si>
    <t>%fqf</t>
  </si>
  <si>
    <t>%fq</t>
  </si>
  <si>
    <t>rGbggfy df=lj vn+uf</t>
  </si>
  <si>
    <t>;/:jlt cf=lj ldrf</t>
  </si>
  <si>
    <t>e}/j df=lj w'lk9':sf</t>
  </si>
  <si>
    <t>czf]s cf=lj ef/tLjf8f</t>
  </si>
  <si>
    <t>eujlt cf=lj hfltle8</t>
  </si>
  <si>
    <t>zDe'gfy 1fgs"~h dflj &gt;L9':sf</t>
  </si>
  <si>
    <t>gjk|eft cf=lj tlnrf}/</t>
  </si>
  <si>
    <t>/Tgr'8]Zj/ df=lj jf]xf]/fufp</t>
  </si>
  <si>
    <t>hgHof]lt df=lj jf/sf]6]jf8f</t>
  </si>
  <si>
    <t>sflt{s:jfdL cf=lj u}/fufp</t>
  </si>
  <si>
    <t>dflnsf cf=lj cfrfo{jf8f</t>
  </si>
  <si>
    <t>jfndlGb/ cf=lj</t>
  </si>
  <si>
    <t>;/:jlt cf=lj sf]6];f3'</t>
  </si>
  <si>
    <t>s0ff{nL df=lj cgfdgu/</t>
  </si>
  <si>
    <t>l;l4ljgfos cf=lj=dfnfle8</t>
  </si>
  <si>
    <t>b]ptL cf=lj :ofnfufp</t>
  </si>
  <si>
    <t xml:space="preserve">rGbggfy u'?s'n </t>
  </si>
  <si>
    <t>lzIff o'jf tyf v]ns'b zfvf vn+uf,h'Dnf</t>
  </si>
  <si>
    <t>rGbggfy gu/kflnsf</t>
  </si>
  <si>
    <t>Plzof OG^/g]zgn O~ln; af]l*{~ :s'n</t>
  </si>
  <si>
    <t>a|fO^ km\o'r/ b]pnL af]l*{~ :s'n</t>
  </si>
  <si>
    <t>rGbggfy O~ln; af]l*{~ :s'n</t>
  </si>
  <si>
    <t>lh=Pd\=l* df]*g{ klAns xfO :s'n</t>
  </si>
  <si>
    <t>h]=cf/ s)ff{nL O~ln; af]l*{~ :s'n</t>
  </si>
  <si>
    <t>h'Dnf ljlne;{ O~ln; af]l*{~ :s'n</t>
  </si>
  <si>
    <t>s}nf; af]lw :s'n</t>
  </si>
  <si>
    <t>slgsf lgzf O~ln; af]l*{~ :s'n</t>
  </si>
  <si>
    <t>e}/j afn ljsf; s]Gb|</t>
  </si>
  <si>
    <t>r]K^f] afn ljsf; s]Gb|</t>
  </si>
  <si>
    <t>lxdfnL afn ljsf; s]Gb|</t>
  </si>
  <si>
    <t>s/fsf]^ afn ljsf; s]Gb|</t>
  </si>
  <si>
    <t>sflt{s:jfdL afnljsf; s]Gb|</t>
  </si>
  <si>
    <t>sf]l^nf afn ljsf; s]Gb|</t>
  </si>
  <si>
    <t>s'nfnjf*f afn ljsf; s]Gb|</t>
  </si>
  <si>
    <t>dflnsf afn ljsf; s]Gb|</t>
  </si>
  <si>
    <t>;fOb]p afn ljsf; s]Gb|</t>
  </si>
  <si>
    <t>&amp;f*f]kfvf] afn ljsf; s]Gb|</t>
  </si>
  <si>
    <t>gj afn ljsf; s]Gb|</t>
  </si>
  <si>
    <t>/flgrf}/ afn ljsf; s]Gb|</t>
  </si>
  <si>
    <t>a'('di&amp;f] afn ljsf; s]Gb|</t>
  </si>
  <si>
    <t>tlnpd afn ljsf; s]Gb|</t>
  </si>
  <si>
    <t>hDDFf</t>
  </si>
  <si>
    <r>
      <t>sIff 6</t>
    </r>
    <r>
      <rPr>
        <b/>
        <sz val="10"/>
        <color theme="1"/>
        <rFont val="Calibri"/>
        <family val="2"/>
      </rPr>
      <t>—</t>
    </r>
    <r>
      <rPr>
        <b/>
        <sz val="10"/>
        <color theme="1"/>
        <rFont val="PCS NEPALI"/>
        <family val="5"/>
      </rPr>
      <t>8</t>
    </r>
  </si>
  <si>
    <t>hDDff</t>
  </si>
  <si>
    <t>hgtf df=lj  dxtufp</t>
  </si>
  <si>
    <r>
      <t xml:space="preserve">sIff </t>
    </r>
    <r>
      <rPr>
        <b/>
        <sz val="10"/>
        <color theme="1"/>
        <rFont val="Cambria"/>
        <family val="1"/>
        <scheme val="major"/>
      </rPr>
      <t>Ecd</t>
    </r>
    <r>
      <rPr>
        <b/>
        <sz val="10"/>
        <color theme="1"/>
        <rFont val="Calibri"/>
        <family val="2"/>
      </rPr>
      <t>—</t>
    </r>
    <r>
      <rPr>
        <b/>
        <sz val="10"/>
        <color theme="1"/>
        <rFont val="PCS NEPALI"/>
        <family val="5"/>
      </rPr>
      <t>5</t>
    </r>
  </si>
  <si>
    <t xml:space="preserve"> hDdf</t>
  </si>
  <si>
    <t>s'n hDDFf</t>
  </si>
  <si>
    <r>
      <t xml:space="preserve">;+:yfut ljBfnosf] </t>
    </r>
    <r>
      <rPr>
        <b/>
        <sz val="12"/>
        <color theme="1"/>
        <rFont val="Cambria"/>
        <family val="1"/>
        <scheme val="major"/>
      </rPr>
      <t>IEMIS</t>
    </r>
    <r>
      <rPr>
        <b/>
        <sz val="12"/>
        <color theme="1"/>
        <rFont val="PCS NEPALI"/>
        <family val="5"/>
      </rPr>
      <t xml:space="preserve"> ljBfyL{ ljj/)f  </t>
    </r>
  </si>
  <si>
    <t>s'n hDDff</t>
  </si>
  <si>
    <r>
      <t>sIff</t>
    </r>
    <r>
      <rPr>
        <b/>
        <sz val="16"/>
        <color theme="1"/>
        <rFont val="Cambria"/>
        <family val="1"/>
        <scheme val="major"/>
      </rPr>
      <t>ecd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PCS NEPALI"/>
        <family val="5"/>
      </rPr>
      <t>5 ;DDF</t>
    </r>
  </si>
  <si>
    <r>
      <t>sIff 9</t>
    </r>
    <r>
      <rPr>
        <sz val="18"/>
        <color theme="1"/>
        <rFont val="Calibri"/>
        <family val="2"/>
      </rPr>
      <t>—</t>
    </r>
    <r>
      <rPr>
        <sz val="18"/>
        <color theme="1"/>
        <rFont val="PCS NEPALI"/>
        <family val="5"/>
      </rPr>
      <t xml:space="preserve">10 </t>
    </r>
  </si>
  <si>
    <r>
      <t xml:space="preserve">                                             ;fd'bflos ljBfnosf]  </t>
    </r>
    <r>
      <rPr>
        <b/>
        <sz val="18"/>
        <color theme="1"/>
        <rFont val="Cambria"/>
        <family val="1"/>
        <scheme val="major"/>
      </rPr>
      <t>IEMIS</t>
    </r>
    <r>
      <rPr>
        <b/>
        <sz val="18"/>
        <color theme="1"/>
        <rFont val="PCS NEPALI"/>
        <family val="5"/>
      </rPr>
      <t xml:space="preserve"> ljBfyL{ ljj/)f  </t>
    </r>
  </si>
  <si>
    <t xml:space="preserve">                                               lzIff o'jf tyf v]ns'b zfvf vn+uf,h'Dnf</t>
  </si>
  <si>
    <t xml:space="preserve">                                                     rGbggfy gu/kflnsf</t>
  </si>
  <si>
    <t>ljBfnosf] gfd</t>
  </si>
  <si>
    <t>qm ;+</t>
  </si>
  <si>
    <t>\</t>
  </si>
  <si>
    <t>eujtL cf=lj=e08f/Ljf8f</t>
  </si>
  <si>
    <t>eujtL cf=lj hfltle8</t>
  </si>
  <si>
    <r>
      <t xml:space="preserve">;d'bfodf cfwfl/t afn ljsf; s]Gb|x?sf] </t>
    </r>
    <r>
      <rPr>
        <b/>
        <sz val="12"/>
        <color theme="1"/>
        <rFont val="Cambria"/>
        <family val="1"/>
        <scheme val="major"/>
      </rPr>
      <t>IEMIS</t>
    </r>
    <r>
      <rPr>
        <b/>
        <sz val="12"/>
        <color theme="1"/>
        <rFont val="PCS NEPALI"/>
        <family val="5"/>
      </rPr>
      <t xml:space="preserve"> ljBfyL{ ljj/)f  </t>
    </r>
  </si>
  <si>
    <t>h]=lj afnljsf; s]Gb|</t>
  </si>
  <si>
    <r>
      <t xml:space="preserve">    ;fd'bflos ljBfnosf]  </t>
    </r>
    <r>
      <rPr>
        <b/>
        <sz val="18"/>
        <color theme="1"/>
        <rFont val="Cambria"/>
        <family val="1"/>
        <scheme val="major"/>
      </rPr>
      <t>IEMIS</t>
    </r>
    <r>
      <rPr>
        <b/>
        <sz val="18"/>
        <color theme="1"/>
        <rFont val="PCS NEPALI"/>
        <family val="5"/>
      </rPr>
      <t xml:space="preserve"> ljBfyL{ ljj/)f  </t>
    </r>
  </si>
  <si>
    <t xml:space="preserve">    rGbggfy gu/kflnsf</t>
  </si>
  <si>
    <t xml:space="preserve">    sIff 10</t>
  </si>
  <si>
    <r>
      <t>sIff 6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PCS NEPALI"/>
        <family val="5"/>
      </rPr>
      <t>8</t>
    </r>
  </si>
  <si>
    <r>
      <t>sIff 6</t>
    </r>
    <r>
      <rPr>
        <b/>
        <sz val="12"/>
        <color theme="1"/>
        <rFont val="Calibri"/>
        <family val="2"/>
      </rPr>
      <t>—</t>
    </r>
    <r>
      <rPr>
        <b/>
        <sz val="12"/>
        <color theme="1"/>
        <rFont val="PCS NEPALI"/>
        <family val="5"/>
      </rPr>
      <t>8</t>
    </r>
  </si>
  <si>
    <t xml:space="preserve">                   rGbggfy gu/kflnsf</t>
  </si>
  <si>
    <t xml:space="preserve">            lzIff o'jf tyf v]ns'b zfvf vn+uf,h'Dnf</t>
  </si>
  <si>
    <t xml:space="preserve">                 z}lIfs ;q 2081 </t>
  </si>
  <si>
    <r>
      <t xml:space="preserve">           ;fd'bflos ljBfnosf]  </t>
    </r>
    <r>
      <rPr>
        <b/>
        <sz val="16"/>
        <color theme="1"/>
        <rFont val="Cambria"/>
        <family val="1"/>
        <scheme val="major"/>
      </rPr>
      <t>IEMIS</t>
    </r>
    <r>
      <rPr>
        <b/>
        <sz val="16"/>
        <color theme="1"/>
        <rFont val="PCS NEPALI"/>
        <family val="5"/>
      </rPr>
      <t xml:space="preserve"> ljBfyL{ ljj/)f  </t>
    </r>
  </si>
  <si>
    <t xml:space="preserve">                            rGbggfy gu/kflnsf</t>
  </si>
  <si>
    <t xml:space="preserve">                     lzIff o'jf tyf v]ns'b zfvf vn+uf,h'Dnf</t>
  </si>
  <si>
    <r>
      <t xml:space="preserve">                     ;fd'bflos ljBfnosf]  </t>
    </r>
    <r>
      <rPr>
        <b/>
        <sz val="18"/>
        <color theme="1"/>
        <rFont val="Cambria"/>
        <family val="1"/>
        <scheme val="major"/>
      </rPr>
      <t>IEMIS</t>
    </r>
    <r>
      <rPr>
        <b/>
        <sz val="18"/>
        <color theme="1"/>
        <rFont val="PCS NEPALI"/>
        <family val="5"/>
      </rPr>
      <t xml:space="preserve"> ljBfyL{ ljj/)f  </t>
    </r>
  </si>
  <si>
    <r>
      <t>sIff</t>
    </r>
    <r>
      <rPr>
        <b/>
        <sz val="12"/>
        <color theme="1"/>
        <rFont val="Cambria"/>
        <family val="1"/>
        <scheme val="major"/>
      </rPr>
      <t>ecd</t>
    </r>
    <r>
      <rPr>
        <b/>
        <sz val="12"/>
        <color theme="1"/>
        <rFont val="Calibri"/>
        <family val="2"/>
      </rPr>
      <t>—</t>
    </r>
    <r>
      <rPr>
        <b/>
        <sz val="12"/>
        <color theme="1"/>
        <rFont val="PCS NEPALI"/>
        <family val="5"/>
      </rPr>
      <t>5 ;DDF</t>
    </r>
  </si>
  <si>
    <r>
      <t>sIff 9</t>
    </r>
    <r>
      <rPr>
        <sz val="12"/>
        <color theme="1"/>
        <rFont val="Calibri"/>
        <family val="2"/>
      </rPr>
      <t>—</t>
    </r>
    <r>
      <rPr>
        <sz val="12"/>
        <color theme="1"/>
        <rFont val="PCS NEPALI"/>
        <family val="5"/>
      </rPr>
      <t xml:space="preserve">10 </t>
    </r>
  </si>
  <si>
    <r>
      <t>sIFf 11</t>
    </r>
    <r>
      <rPr>
        <sz val="12"/>
        <color theme="1"/>
        <rFont val="Calibri"/>
        <family val="2"/>
      </rPr>
      <t>—</t>
    </r>
    <r>
      <rPr>
        <sz val="12"/>
        <color theme="1"/>
        <rFont val="PCS NEPALI"/>
        <family val="5"/>
      </rPr>
      <t>12</t>
    </r>
  </si>
  <si>
    <t xml:space="preserve">                                                     z}lIfs ;q 2082 </t>
  </si>
  <si>
    <t xml:space="preserve">z}lIfs ;q 2082 </t>
  </si>
  <si>
    <t xml:space="preserve">     z}lIfs ;q 2082 </t>
  </si>
  <si>
    <t xml:space="preserve">                             z}lIfs ;q 2082 </t>
  </si>
  <si>
    <t>s'n 
hDDFf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</si>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</sst>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2"/>
      <color theme="1"/>
      <name val="PCS NEPALI"/>
      <family val="5"/>
    </font>
    <font>
      <b/>
      <sz val="12"/>
      <color theme="1"/>
      <name val="Cambria"/>
      <family val="1"/>
      <scheme val="major"/>
    </font>
    <font>
      <sz val="11"/>
      <color theme="1"/>
      <name val="PCS NEPALI"/>
      <family val="5"/>
    </font>
    <font>
      <sz val="10"/>
      <color theme="1"/>
      <name val="PCS NEPALI"/>
      <family val="5"/>
    </font>
    <font>
      <b/>
      <sz val="10"/>
      <color theme="1"/>
      <name val="PCS NEPALI"/>
      <family val="5"/>
    </font>
    <font>
      <sz val="10"/>
      <name val="PCS NEPALI"/>
      <family val="5"/>
    </font>
    <font>
      <b/>
      <sz val="10"/>
      <color rgb="FF002060"/>
      <name val="PCS NEPALI"/>
      <family val="5"/>
    </font>
    <font>
      <sz val="12"/>
      <color theme="1"/>
      <name val="PCS NEPALI"/>
      <family val="5"/>
    </font>
    <font>
      <b/>
      <sz val="14"/>
      <color rgb="FF002060"/>
      <name val="Preeti"/>
    </font>
    <font>
      <b/>
      <sz val="14"/>
      <color rgb="FF002060"/>
      <name val="PCS NEPALI"/>
      <family val="5"/>
    </font>
    <font>
      <b/>
      <sz val="14"/>
      <color theme="1"/>
      <name val="PCS NEPALI"/>
      <family val="5"/>
    </font>
    <font>
      <sz val="12"/>
      <name val="PCS NEPALI"/>
      <family val="5"/>
    </font>
    <font>
      <b/>
      <sz val="16"/>
      <color rgb="FF002060"/>
      <name val="Preeti"/>
    </font>
    <font>
      <b/>
      <sz val="10"/>
      <color theme="1"/>
      <name val="Cambria"/>
      <family val="1"/>
      <scheme val="major"/>
    </font>
    <font>
      <b/>
      <sz val="10"/>
      <color theme="1"/>
      <name val="Calibri"/>
      <family val="2"/>
    </font>
    <font>
      <sz val="16"/>
      <color theme="1"/>
      <name val="PCS NEPALI"/>
      <family val="5"/>
    </font>
    <font>
      <b/>
      <sz val="16"/>
      <color theme="1"/>
      <name val="PCS NEPALI"/>
      <family val="5"/>
    </font>
    <font>
      <b/>
      <sz val="16"/>
      <color theme="1"/>
      <name val="Cambria"/>
      <family val="1"/>
      <scheme val="major"/>
    </font>
    <font>
      <b/>
      <sz val="16"/>
      <color theme="1"/>
      <name val="Calibri"/>
      <family val="2"/>
    </font>
    <font>
      <b/>
      <sz val="16"/>
      <name val="PCS NEPALI"/>
      <family val="5"/>
    </font>
    <font>
      <sz val="16"/>
      <name val="PCS NEPALI"/>
      <family val="5"/>
    </font>
    <font>
      <b/>
      <sz val="16"/>
      <color rgb="FF002060"/>
      <name val="PCS NEPALI"/>
      <family val="5"/>
    </font>
    <font>
      <b/>
      <sz val="18"/>
      <color rgb="FF002060"/>
      <name val="PCS NEPALI"/>
      <family val="5"/>
    </font>
    <font>
      <b/>
      <sz val="22"/>
      <color rgb="FF002060"/>
      <name val="PCS NEPALI"/>
      <family val="5"/>
    </font>
    <font>
      <b/>
      <sz val="18"/>
      <color theme="1"/>
      <name val="PCS NEPALI"/>
      <family val="5"/>
    </font>
    <font>
      <b/>
      <sz val="18"/>
      <color theme="1"/>
      <name val="Cambria"/>
      <family val="1"/>
      <scheme val="major"/>
    </font>
    <font>
      <sz val="18"/>
      <color theme="1"/>
      <name val="PCS NEPALI"/>
      <family val="5"/>
    </font>
    <font>
      <b/>
      <sz val="18"/>
      <name val="PCS NEPALI"/>
      <family val="5"/>
    </font>
    <font>
      <sz val="18"/>
      <color theme="1"/>
      <name val="Calibri"/>
      <family val="2"/>
    </font>
    <font>
      <sz val="18"/>
      <name val="PCS NEPALI"/>
      <family val="5"/>
    </font>
    <font>
      <b/>
      <sz val="20"/>
      <color theme="1"/>
      <name val="Preeti"/>
    </font>
    <font>
      <b/>
      <sz val="20"/>
      <name val="Preeti"/>
    </font>
    <font>
      <b/>
      <sz val="16"/>
      <color rgb="FFC00000"/>
      <name val="PCS NEPALI"/>
      <family val="5"/>
    </font>
    <font>
      <b/>
      <sz val="20"/>
      <color rgb="FFC00000"/>
      <name val="Preeti"/>
    </font>
    <font>
      <sz val="16"/>
      <color rgb="FFC00000"/>
      <name val="PCS NEPALI"/>
      <family val="5"/>
    </font>
    <font>
      <sz val="11"/>
      <color rgb="FFC00000"/>
      <name val="Calibri"/>
      <family val="2"/>
      <scheme val="minor"/>
    </font>
    <font>
      <b/>
      <sz val="12"/>
      <name val="PCS NEPALI"/>
      <family val="5"/>
    </font>
    <font>
      <b/>
      <sz val="16"/>
      <color theme="1"/>
      <name val="Preeti"/>
    </font>
    <font>
      <b/>
      <sz val="16"/>
      <name val="Preeti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2060"/>
      <name val="PCS NEPALI"/>
      <family val="5"/>
    </font>
    <font>
      <sz val="12"/>
      <color theme="1"/>
      <name val="Calibri"/>
      <family val="2"/>
      <scheme val="minor"/>
    </font>
    <font>
      <b/>
      <sz val="18"/>
      <color theme="1"/>
      <name val="Preeti"/>
    </font>
    <font>
      <b/>
      <sz val="18"/>
      <name val="Preeti"/>
    </font>
    <font>
      <sz val="12"/>
      <color theme="1"/>
      <name val="Calibri"/>
      <family val="2"/>
    </font>
    <font>
      <sz val="12"/>
      <color rgb="FF0070C0"/>
      <name val="PCS NEPALI"/>
      <family val="5"/>
    </font>
    <font>
      <b/>
      <sz val="12"/>
      <color rgb="FFC00000"/>
      <name val="PCS NEPALI"/>
      <family val="5"/>
    </font>
    <font>
      <sz val="12"/>
      <color rgb="FFC00000"/>
      <name val="PCS NEPALI"/>
      <family val="5"/>
    </font>
    <font>
      <b/>
      <sz val="12"/>
      <color rgb="FF0070C0"/>
      <name val="PCS NEPALI"/>
      <family val="5"/>
    </font>
    <font>
      <b/>
      <sz val="10"/>
      <name val="PCS NEPALI"/>
      <family val="5"/>
    </font>
    <font>
      <b/>
      <sz val="14"/>
      <name val="PCS NEPALI"/>
      <family val="5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0" fillId="3" borderId="0" xfId="0" applyFill="1"/>
    <xf numFmtId="0" fontId="1" fillId="0" borderId="7" xfId="0" applyFont="1" applyBorder="1" applyAlignment="1">
      <alignment vertical="center"/>
    </xf>
    <xf numFmtId="0" fontId="8" fillId="16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1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18" borderId="8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19" borderId="8" xfId="0" applyFont="1" applyFill="1" applyBorder="1" applyAlignment="1">
      <alignment horizontal="left" vertical="center"/>
    </xf>
    <xf numFmtId="0" fontId="11" fillId="16" borderId="8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/>
    </xf>
    <xf numFmtId="0" fontId="11" fillId="20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17" borderId="8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18" borderId="8" xfId="0" applyFont="1" applyFill="1" applyBorder="1" applyAlignment="1">
      <alignment horizontal="left" vertical="center"/>
    </xf>
    <xf numFmtId="0" fontId="5" fillId="19" borderId="8" xfId="0" applyFont="1" applyFill="1" applyBorder="1" applyAlignment="1">
      <alignment horizontal="left" vertical="center"/>
    </xf>
    <xf numFmtId="0" fontId="5" fillId="16" borderId="8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/>
    </xf>
    <xf numFmtId="0" fontId="4" fillId="20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6" fillId="16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7" fillId="16" borderId="8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7" fillId="12" borderId="8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5" fillId="12" borderId="8" xfId="0" applyFont="1" applyFill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5" fillId="16" borderId="8" xfId="0" applyFont="1" applyFill="1" applyBorder="1" applyAlignment="1">
      <alignment horizontal="left" vertical="center"/>
    </xf>
    <xf numFmtId="0" fontId="33" fillId="4" borderId="8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left" vertical="center"/>
    </xf>
    <xf numFmtId="0" fontId="33" fillId="5" borderId="8" xfId="0" applyFont="1" applyFill="1" applyBorder="1" applyAlignment="1">
      <alignment horizontal="left" vertical="center"/>
    </xf>
    <xf numFmtId="0" fontId="33" fillId="6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33" fillId="8" borderId="8" xfId="0" applyFont="1" applyFill="1" applyBorder="1" applyAlignment="1">
      <alignment horizontal="left" vertical="center"/>
    </xf>
    <xf numFmtId="0" fontId="36" fillId="0" borderId="0" xfId="0" applyFont="1"/>
    <xf numFmtId="0" fontId="34" fillId="3" borderId="8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20" fillId="8" borderId="8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0" fillId="0" borderId="6" xfId="0" applyBorder="1"/>
    <xf numFmtId="0" fontId="38" fillId="0" borderId="8" xfId="0" applyFont="1" applyBorder="1" applyAlignment="1">
      <alignment horizontal="left" vertical="center"/>
    </xf>
    <xf numFmtId="0" fontId="17" fillId="9" borderId="8" xfId="0" applyFont="1" applyFill="1" applyBorder="1" applyAlignment="1">
      <alignment horizontal="left" vertical="center"/>
    </xf>
    <xf numFmtId="0" fontId="17" fillId="11" borderId="8" xfId="0" applyFont="1" applyFill="1" applyBorder="1" applyAlignment="1">
      <alignment horizontal="left" vertical="center"/>
    </xf>
    <xf numFmtId="0" fontId="20" fillId="10" borderId="8" xfId="0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left" vertical="center"/>
    </xf>
    <xf numFmtId="0" fontId="39" fillId="3" borderId="8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40" fillId="0" borderId="0" xfId="0" applyFont="1"/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11" borderId="8" xfId="0" applyFont="1" applyFill="1" applyBorder="1" applyAlignment="1">
      <alignment horizontal="left" vertical="center"/>
    </xf>
    <xf numFmtId="0" fontId="37" fillId="10" borderId="8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42" fillId="0" borderId="8" xfId="0" applyFont="1" applyBorder="1" applyAlignment="1">
      <alignment horizontal="left" vertical="center"/>
    </xf>
    <xf numFmtId="0" fontId="43" fillId="0" borderId="0" xfId="0" applyFont="1"/>
    <xf numFmtId="0" fontId="44" fillId="0" borderId="8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4" fillId="3" borderId="8" xfId="0" applyFont="1" applyFill="1" applyBorder="1" applyAlignment="1">
      <alignment horizontal="left" vertical="center"/>
    </xf>
    <xf numFmtId="0" fontId="45" fillId="3" borderId="8" xfId="0" applyFont="1" applyFill="1" applyBorder="1" applyAlignment="1">
      <alignment horizontal="left" vertical="center"/>
    </xf>
    <xf numFmtId="0" fontId="44" fillId="3" borderId="4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2" fillId="15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16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37" fillId="8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12" borderId="8" xfId="0" applyFont="1" applyFill="1" applyBorder="1" applyAlignment="1">
      <alignment horizontal="left" vertical="center"/>
    </xf>
    <xf numFmtId="0" fontId="8" fillId="13" borderId="8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47" fillId="14" borderId="8" xfId="0" applyFont="1" applyFill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49" fillId="16" borderId="8" xfId="0" applyFont="1" applyFill="1" applyBorder="1" applyAlignment="1">
      <alignment horizontal="left" vertical="center"/>
    </xf>
    <xf numFmtId="0" fontId="48" fillId="4" borderId="8" xfId="0" applyFont="1" applyFill="1" applyBorder="1" applyAlignment="1">
      <alignment horizontal="left" vertical="center"/>
    </xf>
    <xf numFmtId="0" fontId="48" fillId="2" borderId="8" xfId="0" applyFont="1" applyFill="1" applyBorder="1" applyAlignment="1">
      <alignment horizontal="left" vertical="center"/>
    </xf>
    <xf numFmtId="0" fontId="48" fillId="5" borderId="8" xfId="0" applyFont="1" applyFill="1" applyBorder="1" applyAlignment="1">
      <alignment horizontal="left" vertical="center"/>
    </xf>
    <xf numFmtId="0" fontId="48" fillId="6" borderId="8" xfId="0" applyFont="1" applyFill="1" applyBorder="1" applyAlignment="1">
      <alignment horizontal="left" vertical="center"/>
    </xf>
    <xf numFmtId="0" fontId="48" fillId="8" borderId="8" xfId="0" applyFont="1" applyFill="1" applyBorder="1" applyAlignment="1">
      <alignment horizontal="left" vertical="center"/>
    </xf>
    <xf numFmtId="0" fontId="49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" fillId="16" borderId="8" xfId="0" applyFont="1" applyFill="1" applyBorder="1" applyAlignment="1">
      <alignment horizontal="left" vertical="center"/>
    </xf>
    <xf numFmtId="0" fontId="1" fillId="12" borderId="8" xfId="0" applyFont="1" applyFill="1" applyBorder="1" applyAlignment="1">
      <alignment horizontal="left" vertical="center"/>
    </xf>
    <xf numFmtId="0" fontId="1" fillId="13" borderId="8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37" fillId="15" borderId="8" xfId="0" applyFont="1" applyFill="1" applyBorder="1" applyAlignment="1">
      <alignment horizontal="left" vertical="center"/>
    </xf>
    <xf numFmtId="0" fontId="50" fillId="14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51" fillId="3" borderId="8" xfId="0" applyFont="1" applyFill="1" applyBorder="1" applyAlignment="1">
      <alignment horizontal="left" vertical="center"/>
    </xf>
    <xf numFmtId="0" fontId="52" fillId="3" borderId="8" xfId="0" applyFont="1" applyFill="1" applyBorder="1" applyAlignment="1">
      <alignment horizontal="left" vertical="center"/>
    </xf>
    <xf numFmtId="0" fontId="5" fillId="17" borderId="8" xfId="0" applyFont="1" applyFill="1" applyBorder="1" applyAlignment="1">
      <alignment horizontal="left" vertical="center"/>
    </xf>
    <xf numFmtId="0" fontId="16" fillId="21" borderId="8" xfId="0" applyFont="1" applyFill="1" applyBorder="1" applyAlignment="1">
      <alignment horizontal="left" vertical="center"/>
    </xf>
    <xf numFmtId="0" fontId="17" fillId="21" borderId="8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0" fillId="8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15" borderId="1" xfId="0" applyFont="1" applyFill="1" applyBorder="1" applyAlignment="1">
      <alignment horizontal="left" vertical="center"/>
    </xf>
    <xf numFmtId="0" fontId="12" fillId="15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13" borderId="3" xfId="0" applyFont="1" applyFill="1" applyBorder="1" applyAlignment="1">
      <alignment horizontal="left" vertical="center"/>
    </xf>
    <xf numFmtId="0" fontId="8" fillId="13" borderId="10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37" fillId="10" borderId="1" xfId="0" applyFont="1" applyFill="1" applyBorder="1" applyAlignment="1">
      <alignment horizontal="left" vertical="center"/>
    </xf>
    <xf numFmtId="0" fontId="37" fillId="10" borderId="7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8" fillId="14" borderId="7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7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left" vertical="center"/>
    </xf>
    <xf numFmtId="0" fontId="8" fillId="16" borderId="7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1" borderId="7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37" fillId="8" borderId="8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horizontal="left" vertical="center"/>
    </xf>
    <xf numFmtId="0" fontId="4" fillId="20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19" borderId="1" xfId="0" applyFont="1" applyFill="1" applyBorder="1" applyAlignment="1">
      <alignment vertical="center"/>
    </xf>
    <xf numFmtId="0" fontId="5" fillId="19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18" borderId="1" xfId="0" applyFont="1" applyFill="1" applyBorder="1" applyAlignment="1">
      <alignment vertical="center"/>
    </xf>
    <xf numFmtId="0" fontId="5" fillId="18" borderId="7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12" borderId="1" xfId="0" applyFont="1" applyFill="1" applyBorder="1" applyAlignment="1">
      <alignment horizontal="left" vertical="center"/>
    </xf>
    <xf numFmtId="0" fontId="27" fillId="12" borderId="7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left" vertical="center"/>
    </xf>
    <xf numFmtId="0" fontId="20" fillId="10" borderId="7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7" fillId="9" borderId="7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1" borderId="7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left" vertical="center" wrapText="1"/>
    </xf>
    <xf numFmtId="0" fontId="20" fillId="8" borderId="8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0" fontId="16" fillId="16" borderId="7" xfId="0" applyFont="1" applyFill="1" applyBorder="1" applyAlignment="1">
      <alignment horizontal="left" vertical="center"/>
    </xf>
    <xf numFmtId="0" fontId="16" fillId="21" borderId="1" xfId="0" applyFont="1" applyFill="1" applyBorder="1" applyAlignment="1">
      <alignment horizontal="center" vertical="center"/>
    </xf>
    <xf numFmtId="0" fontId="16" fillId="21" borderId="7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29"/>
  <sheetViews>
    <sheetView view="pageBreakPreview" zoomScale="80" zoomScaleSheetLayoutView="80" workbookViewId="0">
      <selection activeCell="Z27" sqref="Z27"/>
    </sheetView>
  </sheetViews>
  <sheetFormatPr defaultRowHeight="15" x14ac:dyDescent="0.25"/>
  <cols>
    <col min="1" max="1" width="4.5703125" customWidth="1"/>
    <col min="2" max="2" width="32.85546875" customWidth="1"/>
    <col min="3" max="3" width="5.5703125" customWidth="1"/>
    <col min="4" max="4" width="6.140625" customWidth="1"/>
    <col min="5" max="5" width="6.7109375" customWidth="1"/>
    <col min="6" max="6" width="7.7109375" customWidth="1"/>
    <col min="7" max="8" width="6.42578125" customWidth="1"/>
    <col min="9" max="9" width="6.140625" customWidth="1"/>
    <col min="10" max="10" width="7.42578125" customWidth="1"/>
    <col min="11" max="11" width="5.85546875" customWidth="1"/>
    <col min="12" max="12" width="5.5703125" customWidth="1"/>
    <col min="13" max="13" width="5.42578125" customWidth="1"/>
    <col min="14" max="14" width="8.140625" customWidth="1"/>
    <col min="15" max="15" width="5.85546875" customWidth="1"/>
    <col min="16" max="16" width="6.85546875" customWidth="1"/>
    <col min="17" max="17" width="6.42578125" customWidth="1"/>
    <col min="18" max="18" width="7.5703125" customWidth="1"/>
    <col min="19" max="19" width="6.42578125" customWidth="1"/>
    <col min="20" max="20" width="9.140625" customWidth="1"/>
    <col min="21" max="21" width="7.85546875" customWidth="1"/>
    <col min="22" max="22" width="9.42578125" customWidth="1"/>
    <col min="23" max="23" width="8.42578125" customWidth="1"/>
    <col min="24" max="24" width="5.85546875" customWidth="1"/>
    <col min="25" max="25" width="8.140625" customWidth="1"/>
    <col min="26" max="26" width="6" customWidth="1"/>
    <col min="27" max="27" width="5.42578125" customWidth="1"/>
    <col min="28" max="28" width="5.7109375" customWidth="1"/>
    <col min="29" max="29" width="6.140625" customWidth="1"/>
    <col min="30" max="30" width="6" customWidth="1"/>
    <col min="31" max="31" width="7.42578125" customWidth="1"/>
    <col min="32" max="32" width="7.140625" customWidth="1"/>
    <col min="33" max="33" width="6.7109375" customWidth="1"/>
    <col min="34" max="34" width="8.140625" customWidth="1"/>
    <col min="35" max="35" width="8.7109375" customWidth="1"/>
    <col min="36" max="36" width="8" customWidth="1"/>
    <col min="37" max="37" width="8.42578125" customWidth="1"/>
    <col min="38" max="38" width="6.7109375" customWidth="1"/>
    <col min="39" max="39" width="6" customWidth="1"/>
    <col min="40" max="40" width="7.5703125" customWidth="1"/>
    <col min="41" max="41" width="7.42578125" customWidth="1"/>
    <col min="42" max="42" width="5.85546875" customWidth="1"/>
    <col min="43" max="43" width="6.7109375" customWidth="1"/>
    <col min="44" max="44" width="7.28515625" customWidth="1"/>
    <col min="45" max="45" width="5.85546875" customWidth="1"/>
    <col min="46" max="46" width="6.85546875" customWidth="1"/>
    <col min="47" max="47" width="7.85546875" customWidth="1"/>
    <col min="48" max="48" width="5.5703125" customWidth="1"/>
    <col min="49" max="49" width="6.5703125" customWidth="1"/>
    <col min="50" max="50" width="6.140625" customWidth="1"/>
    <col min="51" max="51" width="6.42578125" customWidth="1"/>
    <col min="52" max="52" width="6.5703125" customWidth="1"/>
    <col min="53" max="53" width="8.5703125" customWidth="1"/>
    <col min="54" max="54" width="10" customWidth="1"/>
    <col min="55" max="55" width="7.42578125" customWidth="1"/>
    <col min="56" max="56" width="10.28515625" customWidth="1"/>
  </cols>
  <sheetData>
    <row r="3" spans="1:72" s="170" customFormat="1" ht="29.1" customHeight="1" x14ac:dyDescent="0.25">
      <c r="A3" s="168" t="s">
        <v>73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</row>
    <row r="4" spans="1:72" ht="24.6" customHeight="1" x14ac:dyDescent="0.25">
      <c r="A4" s="166" t="s">
        <v>72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</row>
    <row r="5" spans="1:72" ht="27.6" customHeight="1" x14ac:dyDescent="0.25">
      <c r="A5" s="166" t="s">
        <v>71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</row>
    <row r="6" spans="1:72" ht="25.5" customHeight="1" x14ac:dyDescent="0.25">
      <c r="A6" s="167" t="s">
        <v>96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</row>
    <row r="7" spans="1:72" ht="59.45" customHeight="1" x14ac:dyDescent="0.25">
      <c r="A7" s="171" t="s">
        <v>0</v>
      </c>
      <c r="B7" s="173" t="s">
        <v>1</v>
      </c>
      <c r="C7" s="177" t="s">
        <v>2</v>
      </c>
      <c r="D7" s="178"/>
      <c r="E7" s="203" t="s">
        <v>3</v>
      </c>
      <c r="F7" s="195" t="s">
        <v>4</v>
      </c>
      <c r="G7" s="196"/>
      <c r="H7" s="193" t="s">
        <v>3</v>
      </c>
      <c r="I7" s="195" t="s">
        <v>5</v>
      </c>
      <c r="J7" s="196"/>
      <c r="K7" s="197" t="s">
        <v>3</v>
      </c>
      <c r="L7" s="195" t="s">
        <v>6</v>
      </c>
      <c r="M7" s="196"/>
      <c r="N7" s="207" t="s">
        <v>3</v>
      </c>
      <c r="O7" s="195" t="s">
        <v>7</v>
      </c>
      <c r="P7" s="196"/>
      <c r="Q7" s="209" t="s">
        <v>3</v>
      </c>
      <c r="R7" s="195" t="s">
        <v>8</v>
      </c>
      <c r="S7" s="196"/>
      <c r="T7" s="173" t="s">
        <v>62</v>
      </c>
      <c r="U7" s="191" t="s">
        <v>93</v>
      </c>
      <c r="V7" s="192"/>
      <c r="W7" s="213" t="s">
        <v>60</v>
      </c>
      <c r="X7" s="195" t="s">
        <v>9</v>
      </c>
      <c r="Y7" s="196"/>
      <c r="Z7" s="211" t="s">
        <v>3</v>
      </c>
      <c r="AA7" s="195" t="s">
        <v>10</v>
      </c>
      <c r="AB7" s="196"/>
      <c r="AC7" s="197" t="s">
        <v>3</v>
      </c>
      <c r="AD7" s="195" t="s">
        <v>11</v>
      </c>
      <c r="AE7" s="196"/>
      <c r="AF7" s="205" t="s">
        <v>3</v>
      </c>
      <c r="AG7" s="183" t="s">
        <v>85</v>
      </c>
      <c r="AH7" s="184"/>
      <c r="AI7" s="185" t="s">
        <v>3</v>
      </c>
      <c r="AJ7" s="195" t="s">
        <v>12</v>
      </c>
      <c r="AK7" s="196"/>
      <c r="AL7" s="189" t="s">
        <v>3</v>
      </c>
      <c r="AM7" s="195" t="s">
        <v>13</v>
      </c>
      <c r="AN7" s="196"/>
      <c r="AO7" s="201" t="s">
        <v>3</v>
      </c>
      <c r="AP7" s="187" t="s">
        <v>94</v>
      </c>
      <c r="AQ7" s="188"/>
      <c r="AR7" s="189" t="s">
        <v>62</v>
      </c>
      <c r="AS7" s="109" t="s">
        <v>14</v>
      </c>
      <c r="AT7" s="109"/>
      <c r="AU7" s="179" t="s">
        <v>3</v>
      </c>
      <c r="AV7" s="128" t="s">
        <v>15</v>
      </c>
      <c r="AW7" s="129"/>
      <c r="AX7" s="181" t="s">
        <v>3</v>
      </c>
      <c r="AY7" s="177" t="s">
        <v>95</v>
      </c>
      <c r="AZ7" s="178"/>
      <c r="BA7" s="175" t="s">
        <v>62</v>
      </c>
      <c r="BB7" s="130" t="s">
        <v>68</v>
      </c>
      <c r="BC7" s="130"/>
      <c r="BD7" s="199" t="s">
        <v>65</v>
      </c>
    </row>
    <row r="8" spans="1:72" ht="21.95" customHeight="1" x14ac:dyDescent="0.25">
      <c r="A8" s="172"/>
      <c r="B8" s="174"/>
      <c r="C8" s="108" t="s">
        <v>17</v>
      </c>
      <c r="D8" s="109" t="s">
        <v>18</v>
      </c>
      <c r="E8" s="204"/>
      <c r="F8" s="108" t="s">
        <v>17</v>
      </c>
      <c r="G8" s="109" t="s">
        <v>18</v>
      </c>
      <c r="H8" s="194"/>
      <c r="I8" s="108" t="s">
        <v>17</v>
      </c>
      <c r="J8" s="109" t="s">
        <v>18</v>
      </c>
      <c r="K8" s="198"/>
      <c r="L8" s="108" t="s">
        <v>17</v>
      </c>
      <c r="M8" s="109" t="s">
        <v>18</v>
      </c>
      <c r="N8" s="208"/>
      <c r="O8" s="108" t="s">
        <v>17</v>
      </c>
      <c r="P8" s="109" t="s">
        <v>18</v>
      </c>
      <c r="Q8" s="210"/>
      <c r="R8" s="108" t="s">
        <v>17</v>
      </c>
      <c r="S8" s="109" t="s">
        <v>18</v>
      </c>
      <c r="T8" s="174"/>
      <c r="U8" s="110" t="s">
        <v>17</v>
      </c>
      <c r="V8" s="131" t="s">
        <v>18</v>
      </c>
      <c r="W8" s="213"/>
      <c r="X8" s="108" t="s">
        <v>17</v>
      </c>
      <c r="Y8" s="109" t="s">
        <v>18</v>
      </c>
      <c r="Z8" s="212"/>
      <c r="AA8" s="108" t="s">
        <v>17</v>
      </c>
      <c r="AB8" s="109" t="s">
        <v>18</v>
      </c>
      <c r="AC8" s="198"/>
      <c r="AD8" s="108" t="s">
        <v>17</v>
      </c>
      <c r="AE8" s="109" t="s">
        <v>18</v>
      </c>
      <c r="AF8" s="206"/>
      <c r="AG8" s="110" t="s">
        <v>17</v>
      </c>
      <c r="AH8" s="110" t="s">
        <v>18</v>
      </c>
      <c r="AI8" s="186"/>
      <c r="AJ8" s="108" t="s">
        <v>17</v>
      </c>
      <c r="AK8" s="108" t="s">
        <v>18</v>
      </c>
      <c r="AL8" s="190"/>
      <c r="AM8" s="108" t="s">
        <v>17</v>
      </c>
      <c r="AN8" s="108" t="s">
        <v>18</v>
      </c>
      <c r="AO8" s="202"/>
      <c r="AP8" s="116" t="s">
        <v>17</v>
      </c>
      <c r="AQ8" s="116" t="s">
        <v>18</v>
      </c>
      <c r="AR8" s="190"/>
      <c r="AS8" s="109" t="s">
        <v>17</v>
      </c>
      <c r="AT8" s="109" t="s">
        <v>18</v>
      </c>
      <c r="AU8" s="180"/>
      <c r="AV8" s="109" t="s">
        <v>17</v>
      </c>
      <c r="AW8" s="109" t="s">
        <v>18</v>
      </c>
      <c r="AX8" s="182"/>
      <c r="AY8" s="116" t="s">
        <v>17</v>
      </c>
      <c r="AZ8" s="116" t="s">
        <v>18</v>
      </c>
      <c r="BA8" s="176"/>
      <c r="BB8" s="130" t="s">
        <v>17</v>
      </c>
      <c r="BC8" s="130" t="s">
        <v>18</v>
      </c>
      <c r="BD8" s="200"/>
    </row>
    <row r="9" spans="1:72" ht="22.5" x14ac:dyDescent="0.25">
      <c r="A9" s="127">
        <v>1</v>
      </c>
      <c r="B9" s="98" t="s">
        <v>19</v>
      </c>
      <c r="C9" s="109">
        <v>1</v>
      </c>
      <c r="D9" s="109">
        <v>4</v>
      </c>
      <c r="E9" s="133">
        <f>D9+C9</f>
        <v>5</v>
      </c>
      <c r="F9" s="109">
        <v>8</v>
      </c>
      <c r="G9" s="109">
        <v>4</v>
      </c>
      <c r="H9" s="134">
        <f t="shared" ref="H9:H12" si="0">G9+F9</f>
        <v>12</v>
      </c>
      <c r="I9" s="109">
        <v>22</v>
      </c>
      <c r="J9" s="109">
        <v>37</v>
      </c>
      <c r="K9" s="112">
        <f t="shared" ref="K9:K12" si="1">J9+I9</f>
        <v>59</v>
      </c>
      <c r="L9" s="109">
        <v>24</v>
      </c>
      <c r="M9" s="109">
        <v>21</v>
      </c>
      <c r="N9" s="135">
        <f t="shared" ref="N9:N12" si="2">M9+L9</f>
        <v>45</v>
      </c>
      <c r="O9" s="109">
        <v>27</v>
      </c>
      <c r="P9" s="109">
        <v>36</v>
      </c>
      <c r="Q9" s="136">
        <f t="shared" ref="Q9:Q12" si="3">P9+O9</f>
        <v>63</v>
      </c>
      <c r="R9" s="109">
        <v>37</v>
      </c>
      <c r="S9" s="109">
        <v>38</v>
      </c>
      <c r="T9" s="109">
        <f>S9+R9</f>
        <v>75</v>
      </c>
      <c r="U9" s="110">
        <f>R9+O9+L9+I9+F9+C9</f>
        <v>119</v>
      </c>
      <c r="V9" s="110">
        <f>S9+P9+M9+J9+G9+D9</f>
        <v>140</v>
      </c>
      <c r="W9" s="137">
        <f t="shared" ref="W9:W27" si="4">V9+U9</f>
        <v>259</v>
      </c>
      <c r="X9" s="109">
        <v>85</v>
      </c>
      <c r="Y9" s="109">
        <v>96</v>
      </c>
      <c r="Z9" s="111">
        <f>Y9+X9</f>
        <v>181</v>
      </c>
      <c r="AA9" s="109">
        <v>115</v>
      </c>
      <c r="AB9" s="109">
        <v>85</v>
      </c>
      <c r="AC9" s="112">
        <f>AB9+AA9</f>
        <v>200</v>
      </c>
      <c r="AD9" s="109">
        <v>106</v>
      </c>
      <c r="AE9" s="109">
        <v>128</v>
      </c>
      <c r="AF9" s="113">
        <f>AE9+AD9</f>
        <v>234</v>
      </c>
      <c r="AG9" s="110">
        <f>AD9+AA9+X9</f>
        <v>306</v>
      </c>
      <c r="AH9" s="110">
        <f>AE9+AB9+Y9</f>
        <v>309</v>
      </c>
      <c r="AI9" s="114">
        <f>AH9+AG9</f>
        <v>615</v>
      </c>
      <c r="AJ9" s="109">
        <v>116</v>
      </c>
      <c r="AK9" s="109">
        <v>96</v>
      </c>
      <c r="AL9" s="138">
        <f>AK9+AJ9</f>
        <v>212</v>
      </c>
      <c r="AM9" s="109">
        <v>111</v>
      </c>
      <c r="AN9" s="109">
        <v>114</v>
      </c>
      <c r="AO9" s="139">
        <f>AN9+AM9</f>
        <v>225</v>
      </c>
      <c r="AP9" s="116">
        <f>AM9+AJ9</f>
        <v>227</v>
      </c>
      <c r="AQ9" s="116">
        <f>AN9+AK9</f>
        <v>210</v>
      </c>
      <c r="AR9" s="138">
        <f>AQ9+AP9</f>
        <v>437</v>
      </c>
      <c r="AS9" s="109">
        <v>234</v>
      </c>
      <c r="AT9" s="109">
        <v>208</v>
      </c>
      <c r="AU9" s="140">
        <f>AT9+AS9</f>
        <v>442</v>
      </c>
      <c r="AV9" s="109">
        <v>93</v>
      </c>
      <c r="AW9" s="109">
        <v>80</v>
      </c>
      <c r="AX9" s="141">
        <f>AW9+AV9</f>
        <v>173</v>
      </c>
      <c r="AY9" s="116">
        <f>AV9+AS9</f>
        <v>327</v>
      </c>
      <c r="AZ9" s="116">
        <f>AW9+AT9</f>
        <v>288</v>
      </c>
      <c r="BA9" s="130">
        <f>AZ9+AY9</f>
        <v>615</v>
      </c>
      <c r="BB9" s="130">
        <f>AY9+AP9+AG9+U9</f>
        <v>979</v>
      </c>
      <c r="BC9" s="130">
        <f>AZ9+AQ9+AH9+V9</f>
        <v>947</v>
      </c>
      <c r="BD9" s="142">
        <f>BC9+BB9</f>
        <v>1926</v>
      </c>
    </row>
    <row r="10" spans="1:72" ht="22.5" x14ac:dyDescent="0.25">
      <c r="A10" s="127">
        <v>2</v>
      </c>
      <c r="B10" s="102" t="s">
        <v>63</v>
      </c>
      <c r="C10" s="115">
        <v>6</v>
      </c>
      <c r="D10" s="115">
        <v>5</v>
      </c>
      <c r="E10" s="133">
        <f t="shared" ref="E10" si="5">D10+C10</f>
        <v>11</v>
      </c>
      <c r="F10" s="115">
        <v>1</v>
      </c>
      <c r="G10" s="115">
        <v>3</v>
      </c>
      <c r="H10" s="134">
        <f t="shared" ref="H10" si="6">G10+F10</f>
        <v>4</v>
      </c>
      <c r="I10" s="115">
        <v>2</v>
      </c>
      <c r="J10" s="115">
        <v>3</v>
      </c>
      <c r="K10" s="112">
        <f t="shared" ref="K10" si="7">J10+I10</f>
        <v>5</v>
      </c>
      <c r="L10" s="115">
        <v>3</v>
      </c>
      <c r="M10" s="115">
        <v>7</v>
      </c>
      <c r="N10" s="135">
        <f t="shared" ref="N10" si="8">M10+L10</f>
        <v>10</v>
      </c>
      <c r="O10" s="115">
        <v>12</v>
      </c>
      <c r="P10" s="115">
        <v>14</v>
      </c>
      <c r="Q10" s="136">
        <f t="shared" ref="Q10" si="9">P10+O10</f>
        <v>26</v>
      </c>
      <c r="R10" s="115">
        <v>10</v>
      </c>
      <c r="S10" s="115">
        <v>15</v>
      </c>
      <c r="T10" s="109">
        <f t="shared" ref="T10:T27" si="10">S10+R10</f>
        <v>25</v>
      </c>
      <c r="U10" s="110">
        <f t="shared" ref="U10:U27" si="11">R10+O10+L10+I10+F10+C10</f>
        <v>34</v>
      </c>
      <c r="V10" s="110">
        <f t="shared" ref="V10:V27" si="12">S10+P10+M10+J10+G10+D10</f>
        <v>47</v>
      </c>
      <c r="W10" s="137">
        <f t="shared" si="4"/>
        <v>81</v>
      </c>
      <c r="X10" s="115">
        <v>27</v>
      </c>
      <c r="Y10" s="115">
        <v>50</v>
      </c>
      <c r="Z10" s="111">
        <f t="shared" ref="Z10:Z27" si="13">Y10+X10</f>
        <v>77</v>
      </c>
      <c r="AA10" s="115">
        <v>73</v>
      </c>
      <c r="AB10" s="115">
        <v>91</v>
      </c>
      <c r="AC10" s="112">
        <f t="shared" ref="AC10:AC27" si="14">AB10+AA10</f>
        <v>164</v>
      </c>
      <c r="AD10" s="115">
        <v>58</v>
      </c>
      <c r="AE10" s="115">
        <v>84</v>
      </c>
      <c r="AF10" s="113">
        <f t="shared" ref="AF10:AF27" si="15">AE10+AD10</f>
        <v>142</v>
      </c>
      <c r="AG10" s="110">
        <f t="shared" ref="AG10:AG27" si="16">AD10+AA10+X10</f>
        <v>158</v>
      </c>
      <c r="AH10" s="110">
        <f t="shared" ref="AH10:AH27" si="17">AE10+AB10+Y10</f>
        <v>225</v>
      </c>
      <c r="AI10" s="114">
        <f t="shared" ref="AI10:AI27" si="18">AH10+AG10</f>
        <v>383</v>
      </c>
      <c r="AJ10" s="115">
        <v>66</v>
      </c>
      <c r="AK10" s="115">
        <v>72</v>
      </c>
      <c r="AL10" s="138">
        <f t="shared" ref="AL10:AL27" si="19">AK10+AJ10</f>
        <v>138</v>
      </c>
      <c r="AM10" s="115">
        <v>101</v>
      </c>
      <c r="AN10" s="115">
        <v>99</v>
      </c>
      <c r="AO10" s="139">
        <f t="shared" ref="AO10:AO27" si="20">AN10+AM10</f>
        <v>200</v>
      </c>
      <c r="AP10" s="116">
        <f t="shared" ref="AP10:AP27" si="21">AM10+AJ10</f>
        <v>167</v>
      </c>
      <c r="AQ10" s="116">
        <f t="shared" ref="AQ10:AQ27" si="22">AN10+AK10</f>
        <v>171</v>
      </c>
      <c r="AR10" s="138">
        <f t="shared" ref="AR10:AR27" si="23">AQ10+AP10</f>
        <v>338</v>
      </c>
      <c r="AS10" s="115">
        <v>111</v>
      </c>
      <c r="AT10" s="115">
        <v>152</v>
      </c>
      <c r="AU10" s="140">
        <f t="shared" ref="AU10:AU27" si="24">AT10+AS10</f>
        <v>263</v>
      </c>
      <c r="AV10" s="115">
        <v>15</v>
      </c>
      <c r="AW10" s="115">
        <v>10</v>
      </c>
      <c r="AX10" s="141">
        <f t="shared" ref="AX10:AX27" si="25">AW10+AV10</f>
        <v>25</v>
      </c>
      <c r="AY10" s="116">
        <f t="shared" ref="AY10:AY27" si="26">AV10+AS10</f>
        <v>126</v>
      </c>
      <c r="AZ10" s="116">
        <f t="shared" ref="AZ10:AZ27" si="27">AW10+AT10</f>
        <v>162</v>
      </c>
      <c r="BA10" s="130">
        <f t="shared" ref="BA10:BA27" si="28">AZ10+AY10</f>
        <v>288</v>
      </c>
      <c r="BB10" s="130">
        <f t="shared" ref="BB10:BB27" si="29">AY10+AP10+AG10+U10</f>
        <v>485</v>
      </c>
      <c r="BC10" s="130">
        <f t="shared" ref="BC10:BC27" si="30">AZ10+AQ10+AH10+V10</f>
        <v>605</v>
      </c>
      <c r="BD10" s="142">
        <f t="shared" ref="BD10:BD27" si="31">BC10+BB10</f>
        <v>1090</v>
      </c>
    </row>
    <row r="11" spans="1:72" ht="22.5" x14ac:dyDescent="0.25">
      <c r="A11" s="127">
        <v>3</v>
      </c>
      <c r="B11" s="98" t="s">
        <v>21</v>
      </c>
      <c r="C11" s="109">
        <v>16</v>
      </c>
      <c r="D11" s="109">
        <v>8</v>
      </c>
      <c r="E11" s="133">
        <f t="shared" ref="E11:E12" si="32">D11+C11</f>
        <v>24</v>
      </c>
      <c r="F11" s="109">
        <v>41</v>
      </c>
      <c r="G11" s="109">
        <v>42</v>
      </c>
      <c r="H11" s="134">
        <f t="shared" si="0"/>
        <v>83</v>
      </c>
      <c r="I11" s="109">
        <v>27</v>
      </c>
      <c r="J11" s="109">
        <v>22</v>
      </c>
      <c r="K11" s="112">
        <f t="shared" si="1"/>
        <v>49</v>
      </c>
      <c r="L11" s="109">
        <v>15</v>
      </c>
      <c r="M11" s="109">
        <v>16</v>
      </c>
      <c r="N11" s="135">
        <f t="shared" si="2"/>
        <v>31</v>
      </c>
      <c r="O11" s="109">
        <v>19</v>
      </c>
      <c r="P11" s="109">
        <v>9</v>
      </c>
      <c r="Q11" s="136">
        <f t="shared" si="3"/>
        <v>28</v>
      </c>
      <c r="R11" s="109">
        <v>23</v>
      </c>
      <c r="S11" s="109">
        <v>16</v>
      </c>
      <c r="T11" s="109">
        <f t="shared" si="10"/>
        <v>39</v>
      </c>
      <c r="U11" s="110">
        <f t="shared" si="11"/>
        <v>141</v>
      </c>
      <c r="V11" s="110">
        <f t="shared" si="12"/>
        <v>113</v>
      </c>
      <c r="W11" s="137">
        <f t="shared" si="4"/>
        <v>254</v>
      </c>
      <c r="X11" s="109">
        <v>26</v>
      </c>
      <c r="Y11" s="109">
        <v>22</v>
      </c>
      <c r="Z11" s="111">
        <f t="shared" si="13"/>
        <v>48</v>
      </c>
      <c r="AA11" s="109">
        <v>20</v>
      </c>
      <c r="AB11" s="109">
        <v>14</v>
      </c>
      <c r="AC11" s="112">
        <f t="shared" si="14"/>
        <v>34</v>
      </c>
      <c r="AD11" s="109">
        <v>15</v>
      </c>
      <c r="AE11" s="109">
        <v>27</v>
      </c>
      <c r="AF11" s="113">
        <f t="shared" si="15"/>
        <v>42</v>
      </c>
      <c r="AG11" s="110">
        <f t="shared" si="16"/>
        <v>61</v>
      </c>
      <c r="AH11" s="110">
        <f t="shared" si="17"/>
        <v>63</v>
      </c>
      <c r="AI11" s="114">
        <f t="shared" si="18"/>
        <v>124</v>
      </c>
      <c r="AJ11" s="109">
        <v>18</v>
      </c>
      <c r="AK11" s="109">
        <v>21</v>
      </c>
      <c r="AL11" s="138">
        <f t="shared" si="19"/>
        <v>39</v>
      </c>
      <c r="AM11" s="109">
        <v>31</v>
      </c>
      <c r="AN11" s="109">
        <v>23</v>
      </c>
      <c r="AO11" s="139">
        <f t="shared" si="20"/>
        <v>54</v>
      </c>
      <c r="AP11" s="116">
        <f t="shared" si="21"/>
        <v>49</v>
      </c>
      <c r="AQ11" s="116">
        <f t="shared" si="22"/>
        <v>44</v>
      </c>
      <c r="AR11" s="138">
        <f t="shared" si="23"/>
        <v>93</v>
      </c>
      <c r="AS11" s="109">
        <v>26</v>
      </c>
      <c r="AT11" s="109">
        <v>34</v>
      </c>
      <c r="AU11" s="140">
        <f t="shared" si="24"/>
        <v>60</v>
      </c>
      <c r="AV11" s="109">
        <v>0</v>
      </c>
      <c r="AW11" s="109">
        <v>0</v>
      </c>
      <c r="AX11" s="141">
        <f t="shared" si="25"/>
        <v>0</v>
      </c>
      <c r="AY11" s="116">
        <f t="shared" si="26"/>
        <v>26</v>
      </c>
      <c r="AZ11" s="116">
        <f t="shared" si="27"/>
        <v>34</v>
      </c>
      <c r="BA11" s="130">
        <f t="shared" si="28"/>
        <v>60</v>
      </c>
      <c r="BB11" s="130">
        <f t="shared" si="29"/>
        <v>277</v>
      </c>
      <c r="BC11" s="130">
        <f t="shared" si="30"/>
        <v>254</v>
      </c>
      <c r="BD11" s="142">
        <f t="shared" si="31"/>
        <v>531</v>
      </c>
    </row>
    <row r="12" spans="1:72" ht="22.5" x14ac:dyDescent="0.25">
      <c r="A12" s="127">
        <v>4</v>
      </c>
      <c r="B12" s="98" t="s">
        <v>24</v>
      </c>
      <c r="C12" s="109">
        <v>20</v>
      </c>
      <c r="D12" s="109">
        <v>18</v>
      </c>
      <c r="E12" s="133">
        <f t="shared" si="32"/>
        <v>38</v>
      </c>
      <c r="F12" s="109">
        <v>24</v>
      </c>
      <c r="G12" s="109">
        <v>24</v>
      </c>
      <c r="H12" s="134">
        <f t="shared" si="0"/>
        <v>48</v>
      </c>
      <c r="I12" s="109">
        <v>16</v>
      </c>
      <c r="J12" s="109">
        <v>13</v>
      </c>
      <c r="K12" s="112">
        <f t="shared" si="1"/>
        <v>29</v>
      </c>
      <c r="L12" s="109">
        <v>26</v>
      </c>
      <c r="M12" s="109">
        <v>12</v>
      </c>
      <c r="N12" s="135">
        <f t="shared" si="2"/>
        <v>38</v>
      </c>
      <c r="O12" s="109">
        <v>9</v>
      </c>
      <c r="P12" s="109">
        <v>11</v>
      </c>
      <c r="Q12" s="136">
        <f t="shared" si="3"/>
        <v>20</v>
      </c>
      <c r="R12" s="109">
        <v>8</v>
      </c>
      <c r="S12" s="109">
        <v>9</v>
      </c>
      <c r="T12" s="109">
        <f t="shared" si="10"/>
        <v>17</v>
      </c>
      <c r="U12" s="110">
        <f t="shared" si="11"/>
        <v>103</v>
      </c>
      <c r="V12" s="110">
        <f t="shared" si="12"/>
        <v>87</v>
      </c>
      <c r="W12" s="137">
        <f t="shared" si="4"/>
        <v>190</v>
      </c>
      <c r="X12" s="109">
        <v>15</v>
      </c>
      <c r="Y12" s="109">
        <v>26</v>
      </c>
      <c r="Z12" s="111">
        <f t="shared" si="13"/>
        <v>41</v>
      </c>
      <c r="AA12" s="109">
        <v>10</v>
      </c>
      <c r="AB12" s="109">
        <v>7</v>
      </c>
      <c r="AC12" s="112">
        <f t="shared" si="14"/>
        <v>17</v>
      </c>
      <c r="AD12" s="109">
        <v>21</v>
      </c>
      <c r="AE12" s="109">
        <v>12</v>
      </c>
      <c r="AF12" s="113">
        <f t="shared" si="15"/>
        <v>33</v>
      </c>
      <c r="AG12" s="110">
        <f t="shared" si="16"/>
        <v>46</v>
      </c>
      <c r="AH12" s="110">
        <f t="shared" si="17"/>
        <v>45</v>
      </c>
      <c r="AI12" s="114">
        <f t="shared" si="18"/>
        <v>91</v>
      </c>
      <c r="AJ12" s="109">
        <v>9</v>
      </c>
      <c r="AK12" s="109">
        <v>5</v>
      </c>
      <c r="AL12" s="138">
        <f t="shared" si="19"/>
        <v>14</v>
      </c>
      <c r="AM12" s="109">
        <v>5</v>
      </c>
      <c r="AN12" s="109">
        <v>5</v>
      </c>
      <c r="AO12" s="139">
        <f t="shared" si="20"/>
        <v>10</v>
      </c>
      <c r="AP12" s="116">
        <f t="shared" si="21"/>
        <v>14</v>
      </c>
      <c r="AQ12" s="116">
        <f t="shared" si="22"/>
        <v>10</v>
      </c>
      <c r="AR12" s="138">
        <f t="shared" si="23"/>
        <v>24</v>
      </c>
      <c r="AS12" s="109"/>
      <c r="AT12" s="109"/>
      <c r="AU12" s="140">
        <f t="shared" si="24"/>
        <v>0</v>
      </c>
      <c r="AV12" s="109"/>
      <c r="AW12" s="109"/>
      <c r="AX12" s="141">
        <f t="shared" si="25"/>
        <v>0</v>
      </c>
      <c r="AY12" s="116">
        <f t="shared" si="26"/>
        <v>0</v>
      </c>
      <c r="AZ12" s="116">
        <f t="shared" si="27"/>
        <v>0</v>
      </c>
      <c r="BA12" s="130">
        <f t="shared" si="28"/>
        <v>0</v>
      </c>
      <c r="BB12" s="130">
        <f t="shared" si="29"/>
        <v>163</v>
      </c>
      <c r="BC12" s="130">
        <f t="shared" si="30"/>
        <v>142</v>
      </c>
      <c r="BD12" s="142">
        <f t="shared" si="31"/>
        <v>305</v>
      </c>
    </row>
    <row r="13" spans="1:72" ht="22.5" x14ac:dyDescent="0.25">
      <c r="A13" s="127">
        <v>5</v>
      </c>
      <c r="B13" s="103" t="s">
        <v>26</v>
      </c>
      <c r="C13" s="116">
        <v>15</v>
      </c>
      <c r="D13" s="116">
        <v>20</v>
      </c>
      <c r="E13" s="133">
        <f t="shared" ref="E13:E27" si="33">D13+C13</f>
        <v>35</v>
      </c>
      <c r="F13" s="116">
        <v>19</v>
      </c>
      <c r="G13" s="116">
        <v>11</v>
      </c>
      <c r="H13" s="134">
        <f t="shared" ref="H13:H27" si="34">G13+F13</f>
        <v>30</v>
      </c>
      <c r="I13" s="116">
        <v>13</v>
      </c>
      <c r="J13" s="116">
        <v>8</v>
      </c>
      <c r="K13" s="112">
        <f t="shared" ref="K13:K27" si="35">J13+I13</f>
        <v>21</v>
      </c>
      <c r="L13" s="116">
        <v>6</v>
      </c>
      <c r="M13" s="116">
        <v>15</v>
      </c>
      <c r="N13" s="135">
        <f t="shared" ref="N13:N27" si="36">M13+L13</f>
        <v>21</v>
      </c>
      <c r="O13" s="116">
        <v>9</v>
      </c>
      <c r="P13" s="116">
        <v>13</v>
      </c>
      <c r="Q13" s="136">
        <f t="shared" ref="Q13:Q27" si="37">P13+O13</f>
        <v>22</v>
      </c>
      <c r="R13" s="116">
        <v>6</v>
      </c>
      <c r="S13" s="116">
        <v>13</v>
      </c>
      <c r="T13" s="109">
        <f t="shared" si="10"/>
        <v>19</v>
      </c>
      <c r="U13" s="110">
        <f t="shared" si="11"/>
        <v>68</v>
      </c>
      <c r="V13" s="110">
        <f t="shared" si="12"/>
        <v>80</v>
      </c>
      <c r="W13" s="137">
        <f t="shared" si="4"/>
        <v>148</v>
      </c>
      <c r="X13" s="116">
        <v>77</v>
      </c>
      <c r="Y13" s="116">
        <v>114</v>
      </c>
      <c r="Z13" s="111">
        <f t="shared" si="13"/>
        <v>191</v>
      </c>
      <c r="AA13" s="116">
        <v>50</v>
      </c>
      <c r="AB13" s="116">
        <v>74</v>
      </c>
      <c r="AC13" s="112">
        <f t="shared" si="14"/>
        <v>124</v>
      </c>
      <c r="AD13" s="116">
        <v>103</v>
      </c>
      <c r="AE13" s="116">
        <v>111</v>
      </c>
      <c r="AF13" s="113">
        <f t="shared" si="15"/>
        <v>214</v>
      </c>
      <c r="AG13" s="110">
        <f t="shared" si="16"/>
        <v>230</v>
      </c>
      <c r="AH13" s="110">
        <f t="shared" si="17"/>
        <v>299</v>
      </c>
      <c r="AI13" s="114">
        <f t="shared" si="18"/>
        <v>529</v>
      </c>
      <c r="AJ13" s="116">
        <v>49</v>
      </c>
      <c r="AK13" s="116">
        <v>50</v>
      </c>
      <c r="AL13" s="138">
        <f t="shared" si="19"/>
        <v>99</v>
      </c>
      <c r="AM13" s="116">
        <v>12</v>
      </c>
      <c r="AN13" s="116">
        <v>20</v>
      </c>
      <c r="AO13" s="139">
        <f t="shared" si="20"/>
        <v>32</v>
      </c>
      <c r="AP13" s="116">
        <f t="shared" si="21"/>
        <v>61</v>
      </c>
      <c r="AQ13" s="116">
        <f t="shared" si="22"/>
        <v>70</v>
      </c>
      <c r="AR13" s="138">
        <f t="shared" si="23"/>
        <v>131</v>
      </c>
      <c r="AS13" s="116">
        <v>59</v>
      </c>
      <c r="AT13" s="116">
        <v>66</v>
      </c>
      <c r="AU13" s="140">
        <f t="shared" si="24"/>
        <v>125</v>
      </c>
      <c r="AV13" s="116">
        <v>69</v>
      </c>
      <c r="AW13" s="116">
        <v>78</v>
      </c>
      <c r="AX13" s="141">
        <f t="shared" si="25"/>
        <v>147</v>
      </c>
      <c r="AY13" s="116">
        <f t="shared" si="26"/>
        <v>128</v>
      </c>
      <c r="AZ13" s="116">
        <f t="shared" si="27"/>
        <v>144</v>
      </c>
      <c r="BA13" s="130">
        <f t="shared" si="28"/>
        <v>272</v>
      </c>
      <c r="BB13" s="130">
        <f t="shared" si="29"/>
        <v>487</v>
      </c>
      <c r="BC13" s="130">
        <f t="shared" si="30"/>
        <v>593</v>
      </c>
      <c r="BD13" s="142">
        <f t="shared" si="31"/>
        <v>1080</v>
      </c>
    </row>
    <row r="14" spans="1:72" ht="22.5" x14ac:dyDescent="0.25">
      <c r="A14" s="127">
        <v>6</v>
      </c>
      <c r="B14" s="98" t="s">
        <v>27</v>
      </c>
      <c r="C14" s="109">
        <v>3</v>
      </c>
      <c r="D14" s="109">
        <v>4</v>
      </c>
      <c r="E14" s="133">
        <f t="shared" si="33"/>
        <v>7</v>
      </c>
      <c r="F14" s="109">
        <v>2</v>
      </c>
      <c r="G14" s="109">
        <v>1</v>
      </c>
      <c r="H14" s="134">
        <f t="shared" si="34"/>
        <v>3</v>
      </c>
      <c r="I14" s="109">
        <v>1</v>
      </c>
      <c r="J14" s="109">
        <v>1</v>
      </c>
      <c r="K14" s="112">
        <f t="shared" si="35"/>
        <v>2</v>
      </c>
      <c r="L14" s="109">
        <v>2</v>
      </c>
      <c r="M14" s="109">
        <v>2</v>
      </c>
      <c r="N14" s="135">
        <f t="shared" si="36"/>
        <v>4</v>
      </c>
      <c r="O14" s="109">
        <v>6</v>
      </c>
      <c r="P14" s="109">
        <v>2</v>
      </c>
      <c r="Q14" s="136">
        <f t="shared" si="37"/>
        <v>8</v>
      </c>
      <c r="R14" s="109">
        <v>4</v>
      </c>
      <c r="S14" s="109">
        <v>1</v>
      </c>
      <c r="T14" s="109">
        <f t="shared" si="10"/>
        <v>5</v>
      </c>
      <c r="U14" s="110">
        <f t="shared" si="11"/>
        <v>18</v>
      </c>
      <c r="V14" s="110">
        <f t="shared" si="12"/>
        <v>11</v>
      </c>
      <c r="W14" s="137">
        <f t="shared" si="4"/>
        <v>29</v>
      </c>
      <c r="X14" s="109">
        <v>5</v>
      </c>
      <c r="Y14" s="109">
        <v>2</v>
      </c>
      <c r="Z14" s="111">
        <f t="shared" si="13"/>
        <v>7</v>
      </c>
      <c r="AA14" s="109">
        <v>9</v>
      </c>
      <c r="AB14" s="109">
        <v>0</v>
      </c>
      <c r="AC14" s="112">
        <f t="shared" si="14"/>
        <v>9</v>
      </c>
      <c r="AD14" s="109">
        <v>3</v>
      </c>
      <c r="AE14" s="109">
        <v>0</v>
      </c>
      <c r="AF14" s="113">
        <f t="shared" si="15"/>
        <v>3</v>
      </c>
      <c r="AG14" s="110">
        <f t="shared" si="16"/>
        <v>17</v>
      </c>
      <c r="AH14" s="110">
        <f t="shared" si="17"/>
        <v>2</v>
      </c>
      <c r="AI14" s="114">
        <f t="shared" si="18"/>
        <v>19</v>
      </c>
      <c r="AJ14" s="109">
        <v>0</v>
      </c>
      <c r="AK14" s="109">
        <v>0</v>
      </c>
      <c r="AL14" s="138">
        <f t="shared" si="19"/>
        <v>0</v>
      </c>
      <c r="AM14" s="109">
        <v>0</v>
      </c>
      <c r="AN14" s="109">
        <v>0</v>
      </c>
      <c r="AO14" s="139">
        <f t="shared" si="20"/>
        <v>0</v>
      </c>
      <c r="AP14" s="116">
        <f t="shared" si="21"/>
        <v>0</v>
      </c>
      <c r="AQ14" s="116">
        <f t="shared" si="22"/>
        <v>0</v>
      </c>
      <c r="AR14" s="138">
        <f t="shared" si="23"/>
        <v>0</v>
      </c>
      <c r="AS14" s="109">
        <v>0</v>
      </c>
      <c r="AT14" s="109">
        <v>0</v>
      </c>
      <c r="AU14" s="140">
        <f t="shared" si="24"/>
        <v>0</v>
      </c>
      <c r="AV14" s="109">
        <v>0</v>
      </c>
      <c r="AW14" s="109">
        <v>0</v>
      </c>
      <c r="AX14" s="141">
        <f t="shared" si="25"/>
        <v>0</v>
      </c>
      <c r="AY14" s="116">
        <f t="shared" si="26"/>
        <v>0</v>
      </c>
      <c r="AZ14" s="116">
        <f t="shared" si="27"/>
        <v>0</v>
      </c>
      <c r="BA14" s="130">
        <f t="shared" si="28"/>
        <v>0</v>
      </c>
      <c r="BB14" s="130">
        <f t="shared" si="29"/>
        <v>35</v>
      </c>
      <c r="BC14" s="130">
        <f t="shared" si="30"/>
        <v>13</v>
      </c>
      <c r="BD14" s="142">
        <f t="shared" si="31"/>
        <v>48</v>
      </c>
    </row>
    <row r="15" spans="1:72" ht="22.5" x14ac:dyDescent="0.25">
      <c r="A15" s="127">
        <v>7</v>
      </c>
      <c r="B15" s="98" t="s">
        <v>32</v>
      </c>
      <c r="C15" s="109">
        <v>11</v>
      </c>
      <c r="D15" s="109">
        <v>28</v>
      </c>
      <c r="E15" s="133">
        <f t="shared" ref="E15" si="38">D15+C15</f>
        <v>39</v>
      </c>
      <c r="F15" s="109">
        <v>35</v>
      </c>
      <c r="G15" s="109">
        <v>54</v>
      </c>
      <c r="H15" s="134">
        <f t="shared" ref="H15" si="39">G15+F15</f>
        <v>89</v>
      </c>
      <c r="I15" s="109">
        <v>18</v>
      </c>
      <c r="J15" s="109">
        <v>16</v>
      </c>
      <c r="K15" s="112">
        <f t="shared" ref="K15" si="40">J15+I15</f>
        <v>34</v>
      </c>
      <c r="L15" s="109">
        <v>15</v>
      </c>
      <c r="M15" s="109">
        <v>16</v>
      </c>
      <c r="N15" s="135">
        <f t="shared" ref="N15" si="41">M15+L15</f>
        <v>31</v>
      </c>
      <c r="O15" s="109">
        <v>20</v>
      </c>
      <c r="P15" s="109">
        <v>23</v>
      </c>
      <c r="Q15" s="136">
        <f t="shared" ref="Q15" si="42">P15+O15</f>
        <v>43</v>
      </c>
      <c r="R15" s="109">
        <v>15</v>
      </c>
      <c r="S15" s="109">
        <v>19</v>
      </c>
      <c r="T15" s="109">
        <f t="shared" si="10"/>
        <v>34</v>
      </c>
      <c r="U15" s="110">
        <f t="shared" si="11"/>
        <v>114</v>
      </c>
      <c r="V15" s="110">
        <f t="shared" si="12"/>
        <v>156</v>
      </c>
      <c r="W15" s="137">
        <f t="shared" si="4"/>
        <v>270</v>
      </c>
      <c r="X15" s="109">
        <v>19</v>
      </c>
      <c r="Y15" s="109">
        <v>16</v>
      </c>
      <c r="Z15" s="111">
        <f t="shared" si="13"/>
        <v>35</v>
      </c>
      <c r="AA15" s="109">
        <v>46</v>
      </c>
      <c r="AB15" s="109">
        <v>31</v>
      </c>
      <c r="AC15" s="112">
        <f t="shared" si="14"/>
        <v>77</v>
      </c>
      <c r="AD15" s="109">
        <v>26</v>
      </c>
      <c r="AE15" s="109">
        <v>25</v>
      </c>
      <c r="AF15" s="113">
        <f t="shared" si="15"/>
        <v>51</v>
      </c>
      <c r="AG15" s="110">
        <f t="shared" si="16"/>
        <v>91</v>
      </c>
      <c r="AH15" s="110">
        <f t="shared" si="17"/>
        <v>72</v>
      </c>
      <c r="AI15" s="114">
        <f t="shared" si="18"/>
        <v>163</v>
      </c>
      <c r="AJ15" s="109">
        <v>30</v>
      </c>
      <c r="AK15" s="109">
        <v>34</v>
      </c>
      <c r="AL15" s="138">
        <f t="shared" si="19"/>
        <v>64</v>
      </c>
      <c r="AM15" s="109">
        <v>37</v>
      </c>
      <c r="AN15" s="109">
        <v>40</v>
      </c>
      <c r="AO15" s="139">
        <f t="shared" si="20"/>
        <v>77</v>
      </c>
      <c r="AP15" s="116">
        <f t="shared" si="21"/>
        <v>67</v>
      </c>
      <c r="AQ15" s="116">
        <f t="shared" si="22"/>
        <v>74</v>
      </c>
      <c r="AR15" s="138">
        <f t="shared" si="23"/>
        <v>141</v>
      </c>
      <c r="AS15" s="109">
        <v>88</v>
      </c>
      <c r="AT15" s="109">
        <v>72</v>
      </c>
      <c r="AU15" s="140">
        <f t="shared" si="24"/>
        <v>160</v>
      </c>
      <c r="AV15" s="109">
        <v>97</v>
      </c>
      <c r="AW15" s="109">
        <v>83</v>
      </c>
      <c r="AX15" s="141">
        <f t="shared" si="25"/>
        <v>180</v>
      </c>
      <c r="AY15" s="116">
        <f t="shared" si="26"/>
        <v>185</v>
      </c>
      <c r="AZ15" s="116">
        <f t="shared" si="27"/>
        <v>155</v>
      </c>
      <c r="BA15" s="130">
        <f t="shared" si="28"/>
        <v>340</v>
      </c>
      <c r="BB15" s="130">
        <f t="shared" si="29"/>
        <v>457</v>
      </c>
      <c r="BC15" s="130">
        <f t="shared" si="30"/>
        <v>457</v>
      </c>
      <c r="BD15" s="142">
        <f t="shared" si="31"/>
        <v>914</v>
      </c>
    </row>
    <row r="16" spans="1:72" ht="22.5" x14ac:dyDescent="0.25">
      <c r="A16" s="127">
        <v>8</v>
      </c>
      <c r="B16" s="98" t="s">
        <v>28</v>
      </c>
      <c r="C16" s="109">
        <v>9</v>
      </c>
      <c r="D16" s="109">
        <v>7</v>
      </c>
      <c r="E16" s="133">
        <f t="shared" si="33"/>
        <v>16</v>
      </c>
      <c r="F16" s="109">
        <v>5</v>
      </c>
      <c r="G16" s="109">
        <v>3</v>
      </c>
      <c r="H16" s="134">
        <f t="shared" si="34"/>
        <v>8</v>
      </c>
      <c r="I16" s="109">
        <v>4</v>
      </c>
      <c r="J16" s="109">
        <v>4</v>
      </c>
      <c r="K16" s="112">
        <f t="shared" si="35"/>
        <v>8</v>
      </c>
      <c r="L16" s="109">
        <v>4</v>
      </c>
      <c r="M16" s="109">
        <v>5</v>
      </c>
      <c r="N16" s="135">
        <f t="shared" si="36"/>
        <v>9</v>
      </c>
      <c r="O16" s="109">
        <v>4</v>
      </c>
      <c r="P16" s="109">
        <v>1</v>
      </c>
      <c r="Q16" s="136">
        <f t="shared" si="37"/>
        <v>5</v>
      </c>
      <c r="R16" s="109">
        <v>5</v>
      </c>
      <c r="S16" s="109">
        <v>1</v>
      </c>
      <c r="T16" s="109">
        <f t="shared" si="10"/>
        <v>6</v>
      </c>
      <c r="U16" s="110">
        <f t="shared" si="11"/>
        <v>31</v>
      </c>
      <c r="V16" s="110">
        <f t="shared" si="12"/>
        <v>21</v>
      </c>
      <c r="W16" s="137">
        <f t="shared" si="4"/>
        <v>52</v>
      </c>
      <c r="X16" s="109">
        <v>0</v>
      </c>
      <c r="Y16" s="109">
        <v>0</v>
      </c>
      <c r="Z16" s="111">
        <f t="shared" si="13"/>
        <v>0</v>
      </c>
      <c r="AA16" s="109">
        <v>0</v>
      </c>
      <c r="AB16" s="109">
        <v>0</v>
      </c>
      <c r="AC16" s="112">
        <f t="shared" si="14"/>
        <v>0</v>
      </c>
      <c r="AD16" s="109">
        <v>0</v>
      </c>
      <c r="AE16" s="109">
        <v>0</v>
      </c>
      <c r="AF16" s="113">
        <f t="shared" si="15"/>
        <v>0</v>
      </c>
      <c r="AG16" s="110">
        <f t="shared" si="16"/>
        <v>0</v>
      </c>
      <c r="AH16" s="110">
        <f t="shared" si="17"/>
        <v>0</v>
      </c>
      <c r="AI16" s="114">
        <f t="shared" si="18"/>
        <v>0</v>
      </c>
      <c r="AJ16" s="109">
        <v>0</v>
      </c>
      <c r="AK16" s="109">
        <v>0</v>
      </c>
      <c r="AL16" s="138">
        <f t="shared" si="19"/>
        <v>0</v>
      </c>
      <c r="AM16" s="109">
        <v>0</v>
      </c>
      <c r="AN16" s="109">
        <v>0</v>
      </c>
      <c r="AO16" s="139">
        <f t="shared" si="20"/>
        <v>0</v>
      </c>
      <c r="AP16" s="116">
        <f t="shared" si="21"/>
        <v>0</v>
      </c>
      <c r="AQ16" s="116">
        <f t="shared" si="22"/>
        <v>0</v>
      </c>
      <c r="AR16" s="138">
        <f t="shared" si="23"/>
        <v>0</v>
      </c>
      <c r="AS16" s="109">
        <v>0</v>
      </c>
      <c r="AT16" s="109">
        <v>0</v>
      </c>
      <c r="AU16" s="140">
        <f t="shared" si="24"/>
        <v>0</v>
      </c>
      <c r="AV16" s="109">
        <v>0</v>
      </c>
      <c r="AW16" s="109">
        <v>0</v>
      </c>
      <c r="AX16" s="141">
        <f t="shared" si="25"/>
        <v>0</v>
      </c>
      <c r="AY16" s="116">
        <f t="shared" si="26"/>
        <v>0</v>
      </c>
      <c r="AZ16" s="116">
        <f t="shared" si="27"/>
        <v>0</v>
      </c>
      <c r="BA16" s="130">
        <f t="shared" si="28"/>
        <v>0</v>
      </c>
      <c r="BB16" s="130">
        <f t="shared" si="29"/>
        <v>31</v>
      </c>
      <c r="BC16" s="130">
        <f t="shared" si="30"/>
        <v>21</v>
      </c>
      <c r="BD16" s="142">
        <f t="shared" si="31"/>
        <v>52</v>
      </c>
    </row>
    <row r="17" spans="1:56" ht="22.5" x14ac:dyDescent="0.25">
      <c r="A17" s="127">
        <v>9</v>
      </c>
      <c r="B17" s="98" t="s">
        <v>29</v>
      </c>
      <c r="C17" s="109">
        <v>5</v>
      </c>
      <c r="D17" s="109">
        <v>8</v>
      </c>
      <c r="E17" s="133">
        <f t="shared" si="33"/>
        <v>13</v>
      </c>
      <c r="F17" s="109">
        <v>4</v>
      </c>
      <c r="G17" s="109">
        <v>8</v>
      </c>
      <c r="H17" s="134">
        <f t="shared" si="34"/>
        <v>12</v>
      </c>
      <c r="I17" s="109">
        <v>5</v>
      </c>
      <c r="J17" s="109">
        <v>6</v>
      </c>
      <c r="K17" s="112">
        <f t="shared" si="35"/>
        <v>11</v>
      </c>
      <c r="L17" s="109">
        <v>6</v>
      </c>
      <c r="M17" s="109">
        <v>3</v>
      </c>
      <c r="N17" s="135">
        <f t="shared" si="36"/>
        <v>9</v>
      </c>
      <c r="O17" s="109">
        <v>7</v>
      </c>
      <c r="P17" s="109">
        <v>3</v>
      </c>
      <c r="Q17" s="136">
        <f t="shared" si="37"/>
        <v>10</v>
      </c>
      <c r="R17" s="109">
        <v>6</v>
      </c>
      <c r="S17" s="109">
        <v>5</v>
      </c>
      <c r="T17" s="109">
        <f t="shared" si="10"/>
        <v>11</v>
      </c>
      <c r="U17" s="110">
        <f t="shared" si="11"/>
        <v>33</v>
      </c>
      <c r="V17" s="110">
        <f t="shared" si="12"/>
        <v>33</v>
      </c>
      <c r="W17" s="137">
        <f t="shared" si="4"/>
        <v>66</v>
      </c>
      <c r="X17" s="109">
        <v>5</v>
      </c>
      <c r="Y17" s="109">
        <v>10</v>
      </c>
      <c r="Z17" s="111">
        <f t="shared" si="13"/>
        <v>15</v>
      </c>
      <c r="AA17" s="109">
        <v>9</v>
      </c>
      <c r="AB17" s="109">
        <v>10</v>
      </c>
      <c r="AC17" s="112">
        <f t="shared" si="14"/>
        <v>19</v>
      </c>
      <c r="AD17" s="109">
        <v>4</v>
      </c>
      <c r="AE17" s="109">
        <v>7</v>
      </c>
      <c r="AF17" s="113">
        <f t="shared" si="15"/>
        <v>11</v>
      </c>
      <c r="AG17" s="110">
        <f t="shared" si="16"/>
        <v>18</v>
      </c>
      <c r="AH17" s="110">
        <f t="shared" si="17"/>
        <v>27</v>
      </c>
      <c r="AI17" s="114">
        <f t="shared" si="18"/>
        <v>45</v>
      </c>
      <c r="AJ17" s="109">
        <v>0</v>
      </c>
      <c r="AK17" s="109">
        <v>0</v>
      </c>
      <c r="AL17" s="138">
        <f t="shared" si="19"/>
        <v>0</v>
      </c>
      <c r="AM17" s="109">
        <v>0</v>
      </c>
      <c r="AN17" s="109">
        <v>0</v>
      </c>
      <c r="AO17" s="139">
        <f t="shared" si="20"/>
        <v>0</v>
      </c>
      <c r="AP17" s="116">
        <f t="shared" si="21"/>
        <v>0</v>
      </c>
      <c r="AQ17" s="116">
        <f t="shared" si="22"/>
        <v>0</v>
      </c>
      <c r="AR17" s="138">
        <f t="shared" si="23"/>
        <v>0</v>
      </c>
      <c r="AS17" s="109">
        <v>0</v>
      </c>
      <c r="AT17" s="109">
        <v>0</v>
      </c>
      <c r="AU17" s="140">
        <f t="shared" si="24"/>
        <v>0</v>
      </c>
      <c r="AV17" s="109">
        <v>0</v>
      </c>
      <c r="AW17" s="109">
        <v>0</v>
      </c>
      <c r="AX17" s="141">
        <f t="shared" si="25"/>
        <v>0</v>
      </c>
      <c r="AY17" s="116">
        <f t="shared" si="26"/>
        <v>0</v>
      </c>
      <c r="AZ17" s="116">
        <f t="shared" si="27"/>
        <v>0</v>
      </c>
      <c r="BA17" s="130">
        <f t="shared" si="28"/>
        <v>0</v>
      </c>
      <c r="BB17" s="130">
        <f t="shared" si="29"/>
        <v>51</v>
      </c>
      <c r="BC17" s="130">
        <f t="shared" si="30"/>
        <v>60</v>
      </c>
      <c r="BD17" s="142">
        <f t="shared" si="31"/>
        <v>111</v>
      </c>
    </row>
    <row r="18" spans="1:56" ht="22.5" x14ac:dyDescent="0.25">
      <c r="A18" s="127">
        <v>10</v>
      </c>
      <c r="B18" s="104" t="s">
        <v>78</v>
      </c>
      <c r="C18" s="117">
        <v>20</v>
      </c>
      <c r="D18" s="117">
        <v>18</v>
      </c>
      <c r="E18" s="133">
        <f>D18+C18</f>
        <v>38</v>
      </c>
      <c r="F18" s="117">
        <v>20</v>
      </c>
      <c r="G18" s="117">
        <v>34</v>
      </c>
      <c r="H18" s="134">
        <f>G18+F18</f>
        <v>54</v>
      </c>
      <c r="I18" s="117">
        <v>17</v>
      </c>
      <c r="J18" s="117">
        <v>11</v>
      </c>
      <c r="K18" s="112">
        <f>J18+I18</f>
        <v>28</v>
      </c>
      <c r="L18" s="117">
        <v>13</v>
      </c>
      <c r="M18" s="117">
        <v>11</v>
      </c>
      <c r="N18" s="135">
        <f>M18+L18</f>
        <v>24</v>
      </c>
      <c r="O18" s="117">
        <v>9</v>
      </c>
      <c r="P18" s="117">
        <v>11</v>
      </c>
      <c r="Q18" s="136">
        <f>P18+O18</f>
        <v>20</v>
      </c>
      <c r="R18" s="117">
        <v>12</v>
      </c>
      <c r="S18" s="117">
        <v>9</v>
      </c>
      <c r="T18" s="109">
        <f t="shared" si="10"/>
        <v>21</v>
      </c>
      <c r="U18" s="110">
        <f t="shared" si="11"/>
        <v>91</v>
      </c>
      <c r="V18" s="110">
        <f t="shared" si="12"/>
        <v>94</v>
      </c>
      <c r="W18" s="137">
        <f t="shared" si="4"/>
        <v>185</v>
      </c>
      <c r="X18" s="117">
        <v>12</v>
      </c>
      <c r="Y18" s="117">
        <v>9</v>
      </c>
      <c r="Z18" s="111">
        <f t="shared" si="13"/>
        <v>21</v>
      </c>
      <c r="AA18" s="117">
        <v>14</v>
      </c>
      <c r="AB18" s="117">
        <v>9</v>
      </c>
      <c r="AC18" s="112">
        <f t="shared" si="14"/>
        <v>23</v>
      </c>
      <c r="AD18" s="117">
        <v>18</v>
      </c>
      <c r="AE18" s="117">
        <v>10</v>
      </c>
      <c r="AF18" s="113">
        <f t="shared" si="15"/>
        <v>28</v>
      </c>
      <c r="AG18" s="110">
        <f t="shared" si="16"/>
        <v>44</v>
      </c>
      <c r="AH18" s="110">
        <f t="shared" si="17"/>
        <v>28</v>
      </c>
      <c r="AI18" s="114">
        <f t="shared" si="18"/>
        <v>72</v>
      </c>
      <c r="AJ18" s="117">
        <v>0</v>
      </c>
      <c r="AK18" s="117">
        <v>0</v>
      </c>
      <c r="AL18" s="138">
        <f t="shared" si="19"/>
        <v>0</v>
      </c>
      <c r="AM18" s="117">
        <v>0</v>
      </c>
      <c r="AN18" s="117">
        <v>0</v>
      </c>
      <c r="AO18" s="139">
        <f t="shared" si="20"/>
        <v>0</v>
      </c>
      <c r="AP18" s="116">
        <f t="shared" si="21"/>
        <v>0</v>
      </c>
      <c r="AQ18" s="116">
        <f t="shared" si="22"/>
        <v>0</v>
      </c>
      <c r="AR18" s="138">
        <f t="shared" si="23"/>
        <v>0</v>
      </c>
      <c r="AS18" s="117">
        <v>0</v>
      </c>
      <c r="AT18" s="117">
        <v>0</v>
      </c>
      <c r="AU18" s="140">
        <f t="shared" si="24"/>
        <v>0</v>
      </c>
      <c r="AV18" s="117">
        <v>0</v>
      </c>
      <c r="AW18" s="117">
        <v>0</v>
      </c>
      <c r="AX18" s="141">
        <f t="shared" si="25"/>
        <v>0</v>
      </c>
      <c r="AY18" s="116">
        <f t="shared" si="26"/>
        <v>0</v>
      </c>
      <c r="AZ18" s="116">
        <f t="shared" si="27"/>
        <v>0</v>
      </c>
      <c r="BA18" s="130">
        <f t="shared" si="28"/>
        <v>0</v>
      </c>
      <c r="BB18" s="130">
        <f t="shared" si="29"/>
        <v>135</v>
      </c>
      <c r="BC18" s="130">
        <f t="shared" si="30"/>
        <v>122</v>
      </c>
      <c r="BD18" s="142">
        <f t="shared" si="31"/>
        <v>257</v>
      </c>
    </row>
    <row r="19" spans="1:56" ht="22.5" x14ac:dyDescent="0.25">
      <c r="A19" s="127">
        <v>11</v>
      </c>
      <c r="B19" s="98" t="s">
        <v>22</v>
      </c>
      <c r="C19" s="109">
        <v>5</v>
      </c>
      <c r="D19" s="109">
        <v>17</v>
      </c>
      <c r="E19" s="133">
        <f t="shared" si="33"/>
        <v>22</v>
      </c>
      <c r="F19" s="109">
        <v>24</v>
      </c>
      <c r="G19" s="109">
        <v>21</v>
      </c>
      <c r="H19" s="134">
        <f t="shared" si="34"/>
        <v>45</v>
      </c>
      <c r="I19" s="109">
        <v>7</v>
      </c>
      <c r="J19" s="109">
        <v>9</v>
      </c>
      <c r="K19" s="112">
        <f t="shared" si="35"/>
        <v>16</v>
      </c>
      <c r="L19" s="109">
        <v>10</v>
      </c>
      <c r="M19" s="109">
        <v>14</v>
      </c>
      <c r="N19" s="135">
        <f>M19+L19</f>
        <v>24</v>
      </c>
      <c r="O19" s="109">
        <v>11</v>
      </c>
      <c r="P19" s="109">
        <v>2</v>
      </c>
      <c r="Q19" s="136">
        <f>P19+O19</f>
        <v>13</v>
      </c>
      <c r="R19" s="109">
        <v>4</v>
      </c>
      <c r="S19" s="109">
        <v>5</v>
      </c>
      <c r="T19" s="109">
        <f t="shared" si="10"/>
        <v>9</v>
      </c>
      <c r="U19" s="110">
        <f t="shared" si="11"/>
        <v>61</v>
      </c>
      <c r="V19" s="110">
        <f t="shared" si="12"/>
        <v>68</v>
      </c>
      <c r="W19" s="137">
        <f t="shared" si="4"/>
        <v>129</v>
      </c>
      <c r="X19" s="109">
        <v>0</v>
      </c>
      <c r="Y19" s="109">
        <v>0</v>
      </c>
      <c r="Z19" s="111">
        <f t="shared" si="13"/>
        <v>0</v>
      </c>
      <c r="AA19" s="109">
        <v>0</v>
      </c>
      <c r="AB19" s="109">
        <v>0</v>
      </c>
      <c r="AC19" s="112">
        <f t="shared" si="14"/>
        <v>0</v>
      </c>
      <c r="AD19" s="109">
        <v>0</v>
      </c>
      <c r="AE19" s="109">
        <v>0</v>
      </c>
      <c r="AF19" s="113">
        <f t="shared" si="15"/>
        <v>0</v>
      </c>
      <c r="AG19" s="110">
        <v>0</v>
      </c>
      <c r="AH19" s="110">
        <v>0</v>
      </c>
      <c r="AI19" s="114">
        <f t="shared" si="18"/>
        <v>0</v>
      </c>
      <c r="AJ19" s="109">
        <v>0</v>
      </c>
      <c r="AK19" s="109">
        <v>0</v>
      </c>
      <c r="AL19" s="138">
        <f t="shared" si="19"/>
        <v>0</v>
      </c>
      <c r="AM19" s="109">
        <v>0</v>
      </c>
      <c r="AN19" s="109">
        <v>0</v>
      </c>
      <c r="AO19" s="139">
        <f t="shared" si="20"/>
        <v>0</v>
      </c>
      <c r="AP19" s="116">
        <f t="shared" si="21"/>
        <v>0</v>
      </c>
      <c r="AQ19" s="116">
        <f t="shared" si="22"/>
        <v>0</v>
      </c>
      <c r="AR19" s="138">
        <f t="shared" si="23"/>
        <v>0</v>
      </c>
      <c r="AS19" s="109">
        <v>0</v>
      </c>
      <c r="AT19" s="109">
        <v>0</v>
      </c>
      <c r="AU19" s="140">
        <f t="shared" si="24"/>
        <v>0</v>
      </c>
      <c r="AV19" s="109">
        <v>0</v>
      </c>
      <c r="AW19" s="109">
        <v>0</v>
      </c>
      <c r="AX19" s="141">
        <f t="shared" si="25"/>
        <v>0</v>
      </c>
      <c r="AY19" s="116">
        <f t="shared" si="26"/>
        <v>0</v>
      </c>
      <c r="AZ19" s="116">
        <f t="shared" si="27"/>
        <v>0</v>
      </c>
      <c r="BA19" s="130">
        <f t="shared" si="28"/>
        <v>0</v>
      </c>
      <c r="BB19" s="130">
        <f t="shared" si="29"/>
        <v>61</v>
      </c>
      <c r="BC19" s="130">
        <f t="shared" si="30"/>
        <v>68</v>
      </c>
      <c r="BD19" s="142">
        <f t="shared" si="31"/>
        <v>129</v>
      </c>
    </row>
    <row r="20" spans="1:56" ht="22.5" x14ac:dyDescent="0.25">
      <c r="A20" s="127">
        <v>12</v>
      </c>
      <c r="B20" s="98" t="s">
        <v>20</v>
      </c>
      <c r="C20" s="143">
        <v>6</v>
      </c>
      <c r="D20" s="143">
        <v>8</v>
      </c>
      <c r="E20" s="133">
        <f t="shared" si="33"/>
        <v>14</v>
      </c>
      <c r="F20" s="143">
        <v>0</v>
      </c>
      <c r="G20" s="143">
        <v>0</v>
      </c>
      <c r="H20" s="145">
        <f>G20+F20</f>
        <v>0</v>
      </c>
      <c r="I20" s="143">
        <v>0</v>
      </c>
      <c r="J20" s="143">
        <v>0</v>
      </c>
      <c r="K20" s="146">
        <v>0</v>
      </c>
      <c r="L20" s="143">
        <v>0</v>
      </c>
      <c r="M20" s="143">
        <v>0</v>
      </c>
      <c r="N20" s="147">
        <v>0</v>
      </c>
      <c r="O20" s="143">
        <v>0</v>
      </c>
      <c r="P20" s="143">
        <v>0</v>
      </c>
      <c r="Q20" s="148">
        <v>0</v>
      </c>
      <c r="R20" s="143">
        <v>0</v>
      </c>
      <c r="S20" s="143">
        <v>0</v>
      </c>
      <c r="T20" s="109">
        <f t="shared" si="10"/>
        <v>0</v>
      </c>
      <c r="U20" s="110">
        <f t="shared" si="11"/>
        <v>6</v>
      </c>
      <c r="V20" s="110">
        <f t="shared" si="12"/>
        <v>8</v>
      </c>
      <c r="W20" s="149">
        <f t="shared" si="4"/>
        <v>14</v>
      </c>
      <c r="X20" s="143">
        <v>0</v>
      </c>
      <c r="Y20" s="143">
        <v>0</v>
      </c>
      <c r="Z20" s="111">
        <f t="shared" si="13"/>
        <v>0</v>
      </c>
      <c r="AA20" s="143">
        <v>0</v>
      </c>
      <c r="AB20" s="143">
        <v>0</v>
      </c>
      <c r="AC20" s="112">
        <f t="shared" si="14"/>
        <v>0</v>
      </c>
      <c r="AD20" s="143">
        <v>0</v>
      </c>
      <c r="AE20" s="143">
        <v>0</v>
      </c>
      <c r="AF20" s="113">
        <f t="shared" si="15"/>
        <v>0</v>
      </c>
      <c r="AG20" s="110">
        <f t="shared" si="16"/>
        <v>0</v>
      </c>
      <c r="AH20" s="110">
        <f t="shared" si="17"/>
        <v>0</v>
      </c>
      <c r="AI20" s="114">
        <f t="shared" si="18"/>
        <v>0</v>
      </c>
      <c r="AJ20" s="143">
        <v>0</v>
      </c>
      <c r="AK20" s="143">
        <v>0</v>
      </c>
      <c r="AL20" s="138">
        <f t="shared" si="19"/>
        <v>0</v>
      </c>
      <c r="AM20" s="143">
        <v>0</v>
      </c>
      <c r="AN20" s="143">
        <v>0</v>
      </c>
      <c r="AO20" s="139">
        <f t="shared" si="20"/>
        <v>0</v>
      </c>
      <c r="AP20" s="116">
        <f t="shared" si="21"/>
        <v>0</v>
      </c>
      <c r="AQ20" s="116">
        <f t="shared" si="22"/>
        <v>0</v>
      </c>
      <c r="AR20" s="138">
        <f t="shared" si="23"/>
        <v>0</v>
      </c>
      <c r="AS20" s="143">
        <v>0</v>
      </c>
      <c r="AT20" s="143">
        <v>0</v>
      </c>
      <c r="AU20" s="140">
        <f t="shared" si="24"/>
        <v>0</v>
      </c>
      <c r="AV20" s="143">
        <v>0</v>
      </c>
      <c r="AW20" s="143">
        <v>0</v>
      </c>
      <c r="AX20" s="141">
        <f t="shared" si="25"/>
        <v>0</v>
      </c>
      <c r="AY20" s="116">
        <f t="shared" si="26"/>
        <v>0</v>
      </c>
      <c r="AZ20" s="116">
        <f t="shared" si="27"/>
        <v>0</v>
      </c>
      <c r="BA20" s="130">
        <f t="shared" si="28"/>
        <v>0</v>
      </c>
      <c r="BB20" s="130">
        <f t="shared" si="29"/>
        <v>6</v>
      </c>
      <c r="BC20" s="130">
        <f t="shared" si="30"/>
        <v>8</v>
      </c>
      <c r="BD20" s="142">
        <f t="shared" si="31"/>
        <v>14</v>
      </c>
    </row>
    <row r="21" spans="1:56" ht="22.5" x14ac:dyDescent="0.25">
      <c r="A21" s="127">
        <v>13</v>
      </c>
      <c r="B21" s="98" t="s">
        <v>30</v>
      </c>
      <c r="C21" s="109">
        <v>15</v>
      </c>
      <c r="D21" s="109">
        <v>19</v>
      </c>
      <c r="E21" s="133">
        <f t="shared" si="33"/>
        <v>34</v>
      </c>
      <c r="F21" s="109">
        <v>9</v>
      </c>
      <c r="G21" s="109">
        <v>6</v>
      </c>
      <c r="H21" s="134">
        <f>G21+F21</f>
        <v>15</v>
      </c>
      <c r="I21" s="109">
        <v>0</v>
      </c>
      <c r="J21" s="109">
        <v>0</v>
      </c>
      <c r="K21" s="112">
        <f t="shared" si="35"/>
        <v>0</v>
      </c>
      <c r="L21" s="109">
        <v>0</v>
      </c>
      <c r="M21" s="109">
        <v>0</v>
      </c>
      <c r="N21" s="135">
        <f t="shared" si="36"/>
        <v>0</v>
      </c>
      <c r="O21" s="109">
        <v>0</v>
      </c>
      <c r="P21" s="109">
        <v>0</v>
      </c>
      <c r="Q21" s="136">
        <f t="shared" si="37"/>
        <v>0</v>
      </c>
      <c r="R21" s="109">
        <v>0</v>
      </c>
      <c r="S21" s="109">
        <v>0</v>
      </c>
      <c r="T21" s="109">
        <f t="shared" si="10"/>
        <v>0</v>
      </c>
      <c r="U21" s="110">
        <f t="shared" si="11"/>
        <v>24</v>
      </c>
      <c r="V21" s="110">
        <f t="shared" si="12"/>
        <v>25</v>
      </c>
      <c r="W21" s="137">
        <f t="shared" si="4"/>
        <v>49</v>
      </c>
      <c r="X21" s="109">
        <v>0</v>
      </c>
      <c r="Y21" s="109">
        <v>0</v>
      </c>
      <c r="Z21" s="111">
        <f t="shared" si="13"/>
        <v>0</v>
      </c>
      <c r="AA21" s="109">
        <v>0</v>
      </c>
      <c r="AB21" s="109">
        <v>0</v>
      </c>
      <c r="AC21" s="112">
        <f t="shared" si="14"/>
        <v>0</v>
      </c>
      <c r="AD21" s="109">
        <v>0</v>
      </c>
      <c r="AE21" s="109">
        <v>0</v>
      </c>
      <c r="AF21" s="113">
        <f t="shared" si="15"/>
        <v>0</v>
      </c>
      <c r="AG21" s="110">
        <f t="shared" si="16"/>
        <v>0</v>
      </c>
      <c r="AH21" s="110">
        <f t="shared" si="17"/>
        <v>0</v>
      </c>
      <c r="AI21" s="114">
        <f t="shared" si="18"/>
        <v>0</v>
      </c>
      <c r="AJ21" s="109">
        <v>0</v>
      </c>
      <c r="AK21" s="109">
        <v>0</v>
      </c>
      <c r="AL21" s="138">
        <f t="shared" si="19"/>
        <v>0</v>
      </c>
      <c r="AM21" s="109">
        <v>0</v>
      </c>
      <c r="AN21" s="109">
        <v>0</v>
      </c>
      <c r="AO21" s="139">
        <f t="shared" si="20"/>
        <v>0</v>
      </c>
      <c r="AP21" s="116">
        <f t="shared" si="21"/>
        <v>0</v>
      </c>
      <c r="AQ21" s="116">
        <f t="shared" si="22"/>
        <v>0</v>
      </c>
      <c r="AR21" s="138">
        <f t="shared" si="23"/>
        <v>0</v>
      </c>
      <c r="AS21" s="109">
        <v>0</v>
      </c>
      <c r="AT21" s="109">
        <v>0</v>
      </c>
      <c r="AU21" s="140">
        <f t="shared" si="24"/>
        <v>0</v>
      </c>
      <c r="AV21" s="109">
        <v>0</v>
      </c>
      <c r="AW21" s="109">
        <v>0</v>
      </c>
      <c r="AX21" s="141">
        <f t="shared" si="25"/>
        <v>0</v>
      </c>
      <c r="AY21" s="116">
        <f t="shared" si="26"/>
        <v>0</v>
      </c>
      <c r="AZ21" s="116">
        <f t="shared" si="27"/>
        <v>0</v>
      </c>
      <c r="BA21" s="130">
        <f t="shared" si="28"/>
        <v>0</v>
      </c>
      <c r="BB21" s="130">
        <f t="shared" si="29"/>
        <v>24</v>
      </c>
      <c r="BC21" s="130">
        <f t="shared" si="30"/>
        <v>25</v>
      </c>
      <c r="BD21" s="142">
        <f t="shared" si="31"/>
        <v>49</v>
      </c>
    </row>
    <row r="22" spans="1:56" s="89" customFormat="1" ht="22.5" x14ac:dyDescent="0.25">
      <c r="A22" s="127">
        <v>14</v>
      </c>
      <c r="B22" s="98" t="s">
        <v>31</v>
      </c>
      <c r="C22" s="143">
        <v>9</v>
      </c>
      <c r="D22" s="143">
        <v>6</v>
      </c>
      <c r="E22" s="144">
        <f t="shared" si="33"/>
        <v>15</v>
      </c>
      <c r="F22" s="143">
        <v>0</v>
      </c>
      <c r="G22" s="143">
        <v>0</v>
      </c>
      <c r="H22" s="145">
        <f t="shared" si="34"/>
        <v>0</v>
      </c>
      <c r="I22" s="143">
        <v>0</v>
      </c>
      <c r="J22" s="143">
        <v>0</v>
      </c>
      <c r="K22" s="146">
        <f t="shared" si="35"/>
        <v>0</v>
      </c>
      <c r="L22" s="143">
        <v>0</v>
      </c>
      <c r="M22" s="143">
        <v>0</v>
      </c>
      <c r="N22" s="147">
        <f t="shared" si="36"/>
        <v>0</v>
      </c>
      <c r="O22" s="143">
        <v>0</v>
      </c>
      <c r="P22" s="143">
        <v>0</v>
      </c>
      <c r="Q22" s="148">
        <f t="shared" si="37"/>
        <v>0</v>
      </c>
      <c r="R22" s="143">
        <v>0</v>
      </c>
      <c r="S22" s="143">
        <v>0</v>
      </c>
      <c r="T22" s="109">
        <f t="shared" si="10"/>
        <v>0</v>
      </c>
      <c r="U22" s="110">
        <f t="shared" si="11"/>
        <v>9</v>
      </c>
      <c r="V22" s="110">
        <f t="shared" si="12"/>
        <v>6</v>
      </c>
      <c r="W22" s="149">
        <f t="shared" si="4"/>
        <v>15</v>
      </c>
      <c r="X22" s="143">
        <v>0</v>
      </c>
      <c r="Y22" s="143">
        <v>0</v>
      </c>
      <c r="Z22" s="111">
        <f t="shared" si="13"/>
        <v>0</v>
      </c>
      <c r="AA22" s="143">
        <v>0</v>
      </c>
      <c r="AB22" s="143">
        <v>0</v>
      </c>
      <c r="AC22" s="112">
        <f t="shared" si="14"/>
        <v>0</v>
      </c>
      <c r="AD22" s="143">
        <v>0</v>
      </c>
      <c r="AE22" s="143">
        <v>0</v>
      </c>
      <c r="AF22" s="113">
        <f t="shared" si="15"/>
        <v>0</v>
      </c>
      <c r="AG22" s="110">
        <f t="shared" si="16"/>
        <v>0</v>
      </c>
      <c r="AH22" s="110">
        <f t="shared" si="17"/>
        <v>0</v>
      </c>
      <c r="AI22" s="114">
        <f t="shared" si="18"/>
        <v>0</v>
      </c>
      <c r="AJ22" s="143">
        <v>0</v>
      </c>
      <c r="AK22" s="143">
        <v>0</v>
      </c>
      <c r="AL22" s="138">
        <f t="shared" si="19"/>
        <v>0</v>
      </c>
      <c r="AM22" s="143">
        <v>0</v>
      </c>
      <c r="AN22" s="143">
        <v>0</v>
      </c>
      <c r="AO22" s="139">
        <f t="shared" si="20"/>
        <v>0</v>
      </c>
      <c r="AP22" s="116">
        <f t="shared" si="21"/>
        <v>0</v>
      </c>
      <c r="AQ22" s="116">
        <f t="shared" si="22"/>
        <v>0</v>
      </c>
      <c r="AR22" s="138">
        <f t="shared" si="23"/>
        <v>0</v>
      </c>
      <c r="AS22" s="143">
        <v>0</v>
      </c>
      <c r="AT22" s="143">
        <v>0</v>
      </c>
      <c r="AU22" s="140">
        <f t="shared" si="24"/>
        <v>0</v>
      </c>
      <c r="AV22" s="143">
        <v>0</v>
      </c>
      <c r="AW22" s="143">
        <v>0</v>
      </c>
      <c r="AX22" s="141">
        <f t="shared" si="25"/>
        <v>0</v>
      </c>
      <c r="AY22" s="116">
        <f t="shared" si="26"/>
        <v>0</v>
      </c>
      <c r="AZ22" s="116">
        <f t="shared" si="27"/>
        <v>0</v>
      </c>
      <c r="BA22" s="130">
        <f t="shared" si="28"/>
        <v>0</v>
      </c>
      <c r="BB22" s="130">
        <f t="shared" si="29"/>
        <v>9</v>
      </c>
      <c r="BC22" s="130">
        <f t="shared" si="30"/>
        <v>6</v>
      </c>
      <c r="BD22" s="142">
        <f t="shared" si="31"/>
        <v>15</v>
      </c>
    </row>
    <row r="23" spans="1:56" ht="22.5" x14ac:dyDescent="0.25">
      <c r="A23" s="127">
        <v>15</v>
      </c>
      <c r="B23" s="98" t="s">
        <v>25</v>
      </c>
      <c r="C23" s="109">
        <v>12</v>
      </c>
      <c r="D23" s="109">
        <v>5</v>
      </c>
      <c r="E23" s="133">
        <f>D23+C23</f>
        <v>17</v>
      </c>
      <c r="F23" s="109">
        <v>10</v>
      </c>
      <c r="G23" s="109">
        <v>8</v>
      </c>
      <c r="H23" s="134">
        <f>G23+F23</f>
        <v>18</v>
      </c>
      <c r="I23" s="109">
        <v>14</v>
      </c>
      <c r="J23" s="109">
        <v>8</v>
      </c>
      <c r="K23" s="112">
        <f>J23+I23</f>
        <v>22</v>
      </c>
      <c r="L23" s="109">
        <v>13</v>
      </c>
      <c r="M23" s="109">
        <v>5</v>
      </c>
      <c r="N23" s="135">
        <f>M23+L23</f>
        <v>18</v>
      </c>
      <c r="O23" s="109">
        <v>3</v>
      </c>
      <c r="P23" s="109">
        <v>8</v>
      </c>
      <c r="Q23" s="136">
        <f>P23+O23</f>
        <v>11</v>
      </c>
      <c r="R23" s="109">
        <v>7</v>
      </c>
      <c r="S23" s="109">
        <v>7</v>
      </c>
      <c r="T23" s="109">
        <f t="shared" si="10"/>
        <v>14</v>
      </c>
      <c r="U23" s="110">
        <f t="shared" si="11"/>
        <v>59</v>
      </c>
      <c r="V23" s="110">
        <f t="shared" si="12"/>
        <v>41</v>
      </c>
      <c r="W23" s="137">
        <f t="shared" si="4"/>
        <v>100</v>
      </c>
      <c r="X23" s="109">
        <v>0</v>
      </c>
      <c r="Y23" s="109">
        <v>0</v>
      </c>
      <c r="Z23" s="111">
        <f t="shared" si="13"/>
        <v>0</v>
      </c>
      <c r="AA23" s="109">
        <v>0</v>
      </c>
      <c r="AB23" s="109">
        <v>0</v>
      </c>
      <c r="AC23" s="112">
        <f t="shared" si="14"/>
        <v>0</v>
      </c>
      <c r="AD23" s="109">
        <v>0</v>
      </c>
      <c r="AE23" s="109">
        <v>0</v>
      </c>
      <c r="AF23" s="113">
        <f t="shared" si="15"/>
        <v>0</v>
      </c>
      <c r="AG23" s="110">
        <f t="shared" si="16"/>
        <v>0</v>
      </c>
      <c r="AH23" s="110">
        <f t="shared" si="17"/>
        <v>0</v>
      </c>
      <c r="AI23" s="114">
        <f t="shared" si="18"/>
        <v>0</v>
      </c>
      <c r="AJ23" s="109">
        <v>0</v>
      </c>
      <c r="AK23" s="109">
        <v>0</v>
      </c>
      <c r="AL23" s="138">
        <f t="shared" si="19"/>
        <v>0</v>
      </c>
      <c r="AM23" s="109">
        <v>0</v>
      </c>
      <c r="AN23" s="109">
        <v>0</v>
      </c>
      <c r="AO23" s="139">
        <f t="shared" si="20"/>
        <v>0</v>
      </c>
      <c r="AP23" s="116">
        <f t="shared" si="21"/>
        <v>0</v>
      </c>
      <c r="AQ23" s="116">
        <f t="shared" si="22"/>
        <v>0</v>
      </c>
      <c r="AR23" s="138">
        <f t="shared" si="23"/>
        <v>0</v>
      </c>
      <c r="AS23" s="109">
        <v>0</v>
      </c>
      <c r="AT23" s="109">
        <v>0</v>
      </c>
      <c r="AU23" s="140">
        <f t="shared" si="24"/>
        <v>0</v>
      </c>
      <c r="AV23" s="109">
        <v>0</v>
      </c>
      <c r="AW23" s="109">
        <v>0</v>
      </c>
      <c r="AX23" s="141">
        <f t="shared" si="25"/>
        <v>0</v>
      </c>
      <c r="AY23" s="116">
        <f t="shared" si="26"/>
        <v>0</v>
      </c>
      <c r="AZ23" s="116">
        <f t="shared" si="27"/>
        <v>0</v>
      </c>
      <c r="BA23" s="130">
        <f t="shared" si="28"/>
        <v>0</v>
      </c>
      <c r="BB23" s="130">
        <f t="shared" si="29"/>
        <v>59</v>
      </c>
      <c r="BC23" s="130">
        <f t="shared" si="30"/>
        <v>41</v>
      </c>
      <c r="BD23" s="142">
        <f t="shared" si="31"/>
        <v>100</v>
      </c>
    </row>
    <row r="24" spans="1:56" s="89" customFormat="1" ht="22.5" x14ac:dyDescent="0.25">
      <c r="A24" s="127">
        <v>16</v>
      </c>
      <c r="B24" s="98" t="s">
        <v>77</v>
      </c>
      <c r="C24" s="143">
        <v>8</v>
      </c>
      <c r="D24" s="143">
        <v>5</v>
      </c>
      <c r="E24" s="144">
        <f t="shared" si="33"/>
        <v>13</v>
      </c>
      <c r="F24" s="143">
        <v>4</v>
      </c>
      <c r="G24" s="143">
        <v>6</v>
      </c>
      <c r="H24" s="145">
        <f t="shared" si="34"/>
        <v>10</v>
      </c>
      <c r="I24" s="143">
        <v>10</v>
      </c>
      <c r="J24" s="143">
        <v>0</v>
      </c>
      <c r="K24" s="146">
        <f t="shared" si="35"/>
        <v>10</v>
      </c>
      <c r="L24" s="143">
        <v>0</v>
      </c>
      <c r="M24" s="143">
        <v>0</v>
      </c>
      <c r="N24" s="147">
        <f t="shared" si="36"/>
        <v>0</v>
      </c>
      <c r="O24" s="143">
        <v>0</v>
      </c>
      <c r="P24" s="143">
        <v>0</v>
      </c>
      <c r="Q24" s="148">
        <f t="shared" si="37"/>
        <v>0</v>
      </c>
      <c r="R24" s="143">
        <v>0</v>
      </c>
      <c r="S24" s="143">
        <v>0</v>
      </c>
      <c r="T24" s="109">
        <f t="shared" si="10"/>
        <v>0</v>
      </c>
      <c r="U24" s="110">
        <f t="shared" si="11"/>
        <v>22</v>
      </c>
      <c r="V24" s="110">
        <f t="shared" si="12"/>
        <v>11</v>
      </c>
      <c r="W24" s="149">
        <f t="shared" si="4"/>
        <v>33</v>
      </c>
      <c r="X24" s="143"/>
      <c r="Y24" s="143"/>
      <c r="Z24" s="111">
        <f t="shared" si="13"/>
        <v>0</v>
      </c>
      <c r="AA24" s="143">
        <v>0</v>
      </c>
      <c r="AB24" s="143">
        <v>0</v>
      </c>
      <c r="AC24" s="112">
        <f t="shared" si="14"/>
        <v>0</v>
      </c>
      <c r="AD24" s="143">
        <v>0</v>
      </c>
      <c r="AE24" s="143">
        <v>0</v>
      </c>
      <c r="AF24" s="113">
        <f t="shared" si="15"/>
        <v>0</v>
      </c>
      <c r="AG24" s="110">
        <f t="shared" si="16"/>
        <v>0</v>
      </c>
      <c r="AH24" s="110">
        <f t="shared" si="17"/>
        <v>0</v>
      </c>
      <c r="AI24" s="114">
        <f t="shared" si="18"/>
        <v>0</v>
      </c>
      <c r="AJ24" s="143">
        <v>0</v>
      </c>
      <c r="AK24" s="143">
        <v>0</v>
      </c>
      <c r="AL24" s="138">
        <f t="shared" si="19"/>
        <v>0</v>
      </c>
      <c r="AM24" s="143">
        <v>0</v>
      </c>
      <c r="AN24" s="143">
        <v>0</v>
      </c>
      <c r="AO24" s="139">
        <f t="shared" si="20"/>
        <v>0</v>
      </c>
      <c r="AP24" s="116">
        <f t="shared" si="21"/>
        <v>0</v>
      </c>
      <c r="AQ24" s="116">
        <f t="shared" si="22"/>
        <v>0</v>
      </c>
      <c r="AR24" s="138">
        <f t="shared" si="23"/>
        <v>0</v>
      </c>
      <c r="AS24" s="143">
        <v>0</v>
      </c>
      <c r="AT24" s="143">
        <v>0</v>
      </c>
      <c r="AU24" s="140">
        <f t="shared" si="24"/>
        <v>0</v>
      </c>
      <c r="AV24" s="143">
        <v>0</v>
      </c>
      <c r="AW24" s="143">
        <v>0</v>
      </c>
      <c r="AX24" s="141">
        <f t="shared" si="25"/>
        <v>0</v>
      </c>
      <c r="AY24" s="116">
        <f t="shared" si="26"/>
        <v>0</v>
      </c>
      <c r="AZ24" s="116">
        <f t="shared" si="27"/>
        <v>0</v>
      </c>
      <c r="BA24" s="130">
        <f t="shared" si="28"/>
        <v>0</v>
      </c>
      <c r="BB24" s="130">
        <f t="shared" si="29"/>
        <v>22</v>
      </c>
      <c r="BC24" s="130">
        <f t="shared" si="30"/>
        <v>11</v>
      </c>
      <c r="BD24" s="142">
        <f t="shared" si="31"/>
        <v>33</v>
      </c>
    </row>
    <row r="25" spans="1:56" ht="22.5" x14ac:dyDescent="0.25">
      <c r="A25" s="127">
        <v>17</v>
      </c>
      <c r="B25" s="98" t="s">
        <v>33</v>
      </c>
      <c r="C25" s="109">
        <v>12</v>
      </c>
      <c r="D25" s="109">
        <v>11</v>
      </c>
      <c r="E25" s="133">
        <f t="shared" si="33"/>
        <v>23</v>
      </c>
      <c r="F25" s="109">
        <v>5</v>
      </c>
      <c r="G25" s="109">
        <v>3</v>
      </c>
      <c r="H25" s="134">
        <f t="shared" si="34"/>
        <v>8</v>
      </c>
      <c r="I25" s="109">
        <v>2</v>
      </c>
      <c r="J25" s="109">
        <v>5</v>
      </c>
      <c r="K25" s="112">
        <f t="shared" si="35"/>
        <v>7</v>
      </c>
      <c r="L25" s="109">
        <v>2</v>
      </c>
      <c r="M25" s="109">
        <v>3</v>
      </c>
      <c r="N25" s="135">
        <f t="shared" si="36"/>
        <v>5</v>
      </c>
      <c r="O25" s="109">
        <v>0</v>
      </c>
      <c r="P25" s="109">
        <v>0</v>
      </c>
      <c r="Q25" s="136">
        <f t="shared" si="37"/>
        <v>0</v>
      </c>
      <c r="R25" s="109">
        <v>0</v>
      </c>
      <c r="S25" s="109">
        <v>0</v>
      </c>
      <c r="T25" s="109">
        <f t="shared" si="10"/>
        <v>0</v>
      </c>
      <c r="U25" s="110">
        <f t="shared" si="11"/>
        <v>21</v>
      </c>
      <c r="V25" s="110">
        <f t="shared" si="12"/>
        <v>22</v>
      </c>
      <c r="W25" s="137">
        <f t="shared" si="4"/>
        <v>43</v>
      </c>
      <c r="X25" s="109">
        <v>0</v>
      </c>
      <c r="Y25" s="109">
        <v>0</v>
      </c>
      <c r="Z25" s="111">
        <f t="shared" si="13"/>
        <v>0</v>
      </c>
      <c r="AA25" s="109">
        <v>0</v>
      </c>
      <c r="AB25" s="109">
        <v>0</v>
      </c>
      <c r="AC25" s="112">
        <f t="shared" si="14"/>
        <v>0</v>
      </c>
      <c r="AD25" s="109">
        <v>0</v>
      </c>
      <c r="AE25" s="109">
        <v>0</v>
      </c>
      <c r="AF25" s="113">
        <f t="shared" si="15"/>
        <v>0</v>
      </c>
      <c r="AG25" s="110">
        <f t="shared" si="16"/>
        <v>0</v>
      </c>
      <c r="AH25" s="110">
        <f t="shared" si="17"/>
        <v>0</v>
      </c>
      <c r="AI25" s="114">
        <f t="shared" si="18"/>
        <v>0</v>
      </c>
      <c r="AJ25" s="109">
        <v>0</v>
      </c>
      <c r="AK25" s="109">
        <v>0</v>
      </c>
      <c r="AL25" s="138">
        <f t="shared" si="19"/>
        <v>0</v>
      </c>
      <c r="AM25" s="109">
        <v>0</v>
      </c>
      <c r="AN25" s="109">
        <v>0</v>
      </c>
      <c r="AO25" s="139">
        <f t="shared" si="20"/>
        <v>0</v>
      </c>
      <c r="AP25" s="116">
        <f t="shared" si="21"/>
        <v>0</v>
      </c>
      <c r="AQ25" s="116">
        <f t="shared" si="22"/>
        <v>0</v>
      </c>
      <c r="AR25" s="138">
        <f t="shared" si="23"/>
        <v>0</v>
      </c>
      <c r="AS25" s="109">
        <v>0</v>
      </c>
      <c r="AT25" s="109">
        <v>0</v>
      </c>
      <c r="AU25" s="140">
        <f t="shared" si="24"/>
        <v>0</v>
      </c>
      <c r="AV25" s="109">
        <v>0</v>
      </c>
      <c r="AW25" s="109">
        <v>0</v>
      </c>
      <c r="AX25" s="141">
        <f t="shared" si="25"/>
        <v>0</v>
      </c>
      <c r="AY25" s="116">
        <f t="shared" si="26"/>
        <v>0</v>
      </c>
      <c r="AZ25" s="116">
        <f t="shared" si="27"/>
        <v>0</v>
      </c>
      <c r="BA25" s="130">
        <f t="shared" si="28"/>
        <v>0</v>
      </c>
      <c r="BB25" s="130">
        <f t="shared" si="29"/>
        <v>21</v>
      </c>
      <c r="BC25" s="130">
        <f t="shared" si="30"/>
        <v>22</v>
      </c>
      <c r="BD25" s="142">
        <f t="shared" si="31"/>
        <v>43</v>
      </c>
    </row>
    <row r="26" spans="1:56" s="89" customFormat="1" ht="22.5" x14ac:dyDescent="0.25">
      <c r="A26" s="127">
        <v>18</v>
      </c>
      <c r="B26" s="103" t="s">
        <v>34</v>
      </c>
      <c r="C26" s="150">
        <v>9</v>
      </c>
      <c r="D26" s="150">
        <v>4</v>
      </c>
      <c r="E26" s="144">
        <f t="shared" si="33"/>
        <v>13</v>
      </c>
      <c r="F26" s="150">
        <v>8</v>
      </c>
      <c r="G26" s="150">
        <v>2</v>
      </c>
      <c r="H26" s="145">
        <f t="shared" si="34"/>
        <v>10</v>
      </c>
      <c r="I26" s="150">
        <v>4</v>
      </c>
      <c r="J26" s="150">
        <v>1</v>
      </c>
      <c r="K26" s="146">
        <f t="shared" si="35"/>
        <v>5</v>
      </c>
      <c r="L26" s="150">
        <v>6</v>
      </c>
      <c r="M26" s="150">
        <v>2</v>
      </c>
      <c r="N26" s="147">
        <f t="shared" si="36"/>
        <v>8</v>
      </c>
      <c r="O26" s="150">
        <v>0</v>
      </c>
      <c r="P26" s="150">
        <v>0</v>
      </c>
      <c r="Q26" s="148">
        <f t="shared" si="37"/>
        <v>0</v>
      </c>
      <c r="R26" s="150">
        <v>0</v>
      </c>
      <c r="S26" s="150">
        <v>0</v>
      </c>
      <c r="T26" s="109">
        <f t="shared" si="10"/>
        <v>0</v>
      </c>
      <c r="U26" s="110">
        <f t="shared" si="11"/>
        <v>27</v>
      </c>
      <c r="V26" s="110">
        <f t="shared" si="12"/>
        <v>9</v>
      </c>
      <c r="W26" s="149">
        <f t="shared" si="4"/>
        <v>36</v>
      </c>
      <c r="X26" s="150">
        <v>0</v>
      </c>
      <c r="Y26" s="150">
        <v>0</v>
      </c>
      <c r="Z26" s="111">
        <f t="shared" si="13"/>
        <v>0</v>
      </c>
      <c r="AA26" s="150">
        <v>0</v>
      </c>
      <c r="AB26" s="150">
        <v>0</v>
      </c>
      <c r="AC26" s="112">
        <f t="shared" si="14"/>
        <v>0</v>
      </c>
      <c r="AD26" s="150">
        <v>0</v>
      </c>
      <c r="AE26" s="150">
        <v>0</v>
      </c>
      <c r="AF26" s="113">
        <f t="shared" si="15"/>
        <v>0</v>
      </c>
      <c r="AG26" s="110">
        <f t="shared" si="16"/>
        <v>0</v>
      </c>
      <c r="AH26" s="110">
        <f t="shared" si="17"/>
        <v>0</v>
      </c>
      <c r="AI26" s="114">
        <f t="shared" si="18"/>
        <v>0</v>
      </c>
      <c r="AJ26" s="150">
        <v>0</v>
      </c>
      <c r="AK26" s="150">
        <v>0</v>
      </c>
      <c r="AL26" s="138">
        <f t="shared" si="19"/>
        <v>0</v>
      </c>
      <c r="AM26" s="150">
        <v>0</v>
      </c>
      <c r="AN26" s="150">
        <v>0</v>
      </c>
      <c r="AO26" s="139">
        <f t="shared" si="20"/>
        <v>0</v>
      </c>
      <c r="AP26" s="116">
        <f t="shared" si="21"/>
        <v>0</v>
      </c>
      <c r="AQ26" s="116">
        <f t="shared" si="22"/>
        <v>0</v>
      </c>
      <c r="AR26" s="138">
        <f t="shared" si="23"/>
        <v>0</v>
      </c>
      <c r="AS26" s="150">
        <v>0</v>
      </c>
      <c r="AT26" s="150">
        <v>0</v>
      </c>
      <c r="AU26" s="140">
        <f t="shared" si="24"/>
        <v>0</v>
      </c>
      <c r="AV26" s="150">
        <v>0</v>
      </c>
      <c r="AW26" s="150">
        <v>0</v>
      </c>
      <c r="AX26" s="141">
        <f t="shared" si="25"/>
        <v>0</v>
      </c>
      <c r="AY26" s="116">
        <f t="shared" si="26"/>
        <v>0</v>
      </c>
      <c r="AZ26" s="116">
        <f t="shared" si="27"/>
        <v>0</v>
      </c>
      <c r="BA26" s="130">
        <f t="shared" si="28"/>
        <v>0</v>
      </c>
      <c r="BB26" s="130">
        <f t="shared" si="29"/>
        <v>27</v>
      </c>
      <c r="BC26" s="130">
        <f t="shared" si="30"/>
        <v>9</v>
      </c>
      <c r="BD26" s="142">
        <f t="shared" si="31"/>
        <v>36</v>
      </c>
    </row>
    <row r="27" spans="1:56" ht="22.5" x14ac:dyDescent="0.25">
      <c r="A27" s="127">
        <v>19</v>
      </c>
      <c r="B27" s="105" t="s">
        <v>35</v>
      </c>
      <c r="C27" s="151">
        <v>0</v>
      </c>
      <c r="D27" s="151">
        <v>0</v>
      </c>
      <c r="E27" s="133">
        <f t="shared" si="33"/>
        <v>0</v>
      </c>
      <c r="F27" s="116">
        <v>7</v>
      </c>
      <c r="G27" s="116">
        <v>6</v>
      </c>
      <c r="H27" s="134">
        <f t="shared" si="34"/>
        <v>13</v>
      </c>
      <c r="I27" s="116">
        <v>6</v>
      </c>
      <c r="J27" s="116">
        <v>8</v>
      </c>
      <c r="K27" s="112">
        <f t="shared" si="35"/>
        <v>14</v>
      </c>
      <c r="L27" s="116">
        <v>4</v>
      </c>
      <c r="M27" s="116">
        <v>3</v>
      </c>
      <c r="N27" s="135">
        <f t="shared" si="36"/>
        <v>7</v>
      </c>
      <c r="O27" s="116">
        <v>7</v>
      </c>
      <c r="P27" s="116">
        <v>0</v>
      </c>
      <c r="Q27" s="136">
        <f t="shared" si="37"/>
        <v>7</v>
      </c>
      <c r="R27" s="116">
        <v>2</v>
      </c>
      <c r="S27" s="116">
        <v>7</v>
      </c>
      <c r="T27" s="109">
        <f t="shared" si="10"/>
        <v>9</v>
      </c>
      <c r="U27" s="110">
        <f t="shared" si="11"/>
        <v>26</v>
      </c>
      <c r="V27" s="110">
        <f t="shared" si="12"/>
        <v>24</v>
      </c>
      <c r="W27" s="137">
        <f t="shared" si="4"/>
        <v>50</v>
      </c>
      <c r="X27" s="116">
        <v>3</v>
      </c>
      <c r="Y27" s="116">
        <v>6</v>
      </c>
      <c r="Z27" s="111">
        <f t="shared" si="13"/>
        <v>9</v>
      </c>
      <c r="AA27" s="116">
        <v>0</v>
      </c>
      <c r="AB27" s="116">
        <v>0</v>
      </c>
      <c r="AC27" s="112">
        <f t="shared" si="14"/>
        <v>0</v>
      </c>
      <c r="AD27" s="116">
        <v>0</v>
      </c>
      <c r="AE27" s="116">
        <v>0</v>
      </c>
      <c r="AF27" s="113">
        <f t="shared" si="15"/>
        <v>0</v>
      </c>
      <c r="AG27" s="110">
        <f t="shared" si="16"/>
        <v>3</v>
      </c>
      <c r="AH27" s="110">
        <f t="shared" si="17"/>
        <v>6</v>
      </c>
      <c r="AI27" s="114">
        <f t="shared" si="18"/>
        <v>9</v>
      </c>
      <c r="AJ27" s="116">
        <v>0</v>
      </c>
      <c r="AK27" s="116">
        <v>0</v>
      </c>
      <c r="AL27" s="138">
        <f t="shared" si="19"/>
        <v>0</v>
      </c>
      <c r="AM27" s="116">
        <v>0</v>
      </c>
      <c r="AN27" s="116">
        <v>0</v>
      </c>
      <c r="AO27" s="139">
        <f t="shared" si="20"/>
        <v>0</v>
      </c>
      <c r="AP27" s="116">
        <f t="shared" si="21"/>
        <v>0</v>
      </c>
      <c r="AQ27" s="116">
        <f t="shared" si="22"/>
        <v>0</v>
      </c>
      <c r="AR27" s="138">
        <f t="shared" si="23"/>
        <v>0</v>
      </c>
      <c r="AS27" s="116">
        <v>0</v>
      </c>
      <c r="AT27" s="116">
        <v>0</v>
      </c>
      <c r="AU27" s="140">
        <f t="shared" si="24"/>
        <v>0</v>
      </c>
      <c r="AV27" s="116">
        <v>0</v>
      </c>
      <c r="AW27" s="116">
        <v>0</v>
      </c>
      <c r="AX27" s="141">
        <f t="shared" si="25"/>
        <v>0</v>
      </c>
      <c r="AY27" s="116">
        <f t="shared" si="26"/>
        <v>0</v>
      </c>
      <c r="AZ27" s="116">
        <f t="shared" si="27"/>
        <v>0</v>
      </c>
      <c r="BA27" s="130">
        <f t="shared" si="28"/>
        <v>0</v>
      </c>
      <c r="BB27" s="130">
        <f t="shared" si="29"/>
        <v>29</v>
      </c>
      <c r="BC27" s="130">
        <f t="shared" si="30"/>
        <v>30</v>
      </c>
      <c r="BD27" s="142">
        <f t="shared" si="31"/>
        <v>59</v>
      </c>
    </row>
    <row r="28" spans="1:56" ht="22.5" x14ac:dyDescent="0.25">
      <c r="A28" s="25"/>
      <c r="B28" s="25" t="s">
        <v>3</v>
      </c>
      <c r="C28" s="118">
        <f t="shared" ref="C28:AX28" si="43">SUM(C9:C27)</f>
        <v>182</v>
      </c>
      <c r="D28" s="118">
        <f t="shared" si="43"/>
        <v>195</v>
      </c>
      <c r="E28" s="152">
        <f t="shared" si="43"/>
        <v>377</v>
      </c>
      <c r="F28" s="118">
        <f t="shared" si="43"/>
        <v>226</v>
      </c>
      <c r="G28" s="118">
        <f t="shared" si="43"/>
        <v>236</v>
      </c>
      <c r="H28" s="134">
        <f t="shared" si="43"/>
        <v>462</v>
      </c>
      <c r="I28" s="118">
        <f t="shared" si="43"/>
        <v>168</v>
      </c>
      <c r="J28" s="118">
        <f t="shared" si="43"/>
        <v>152</v>
      </c>
      <c r="K28" s="112">
        <f t="shared" si="43"/>
        <v>320</v>
      </c>
      <c r="L28" s="118">
        <f t="shared" si="43"/>
        <v>149</v>
      </c>
      <c r="M28" s="118">
        <f t="shared" si="43"/>
        <v>135</v>
      </c>
      <c r="N28" s="135">
        <f t="shared" si="43"/>
        <v>284</v>
      </c>
      <c r="O28" s="132">
        <f t="shared" si="43"/>
        <v>143</v>
      </c>
      <c r="P28" s="118">
        <f t="shared" si="43"/>
        <v>133</v>
      </c>
      <c r="Q28" s="136">
        <f t="shared" si="43"/>
        <v>276</v>
      </c>
      <c r="R28" s="118">
        <f t="shared" si="43"/>
        <v>139</v>
      </c>
      <c r="S28" s="118">
        <f t="shared" si="43"/>
        <v>145</v>
      </c>
      <c r="T28" s="118">
        <f>SUM(T9:T27)</f>
        <v>284</v>
      </c>
      <c r="U28" s="110">
        <f>SUM(U9:U27)</f>
        <v>1007</v>
      </c>
      <c r="V28" s="110">
        <f>SUM(V9:V27)</f>
        <v>996</v>
      </c>
      <c r="W28" s="137">
        <f>SUM(W9:W27)</f>
        <v>2003</v>
      </c>
      <c r="X28" s="118">
        <f t="shared" si="43"/>
        <v>274</v>
      </c>
      <c r="Y28" s="118">
        <f t="shared" si="43"/>
        <v>351</v>
      </c>
      <c r="Z28" s="111">
        <f t="shared" si="43"/>
        <v>625</v>
      </c>
      <c r="AA28" s="118">
        <f t="shared" si="43"/>
        <v>346</v>
      </c>
      <c r="AB28" s="118">
        <f t="shared" si="43"/>
        <v>321</v>
      </c>
      <c r="AC28" s="112">
        <f t="shared" si="43"/>
        <v>667</v>
      </c>
      <c r="AD28" s="118">
        <f t="shared" si="43"/>
        <v>354</v>
      </c>
      <c r="AE28" s="118">
        <f t="shared" si="43"/>
        <v>404</v>
      </c>
      <c r="AF28" s="113">
        <f t="shared" si="43"/>
        <v>758</v>
      </c>
      <c r="AG28" s="110">
        <f>SUM(AG9:AG27)</f>
        <v>974</v>
      </c>
      <c r="AH28" s="110">
        <f>SUM(AH9:AH27)</f>
        <v>1076</v>
      </c>
      <c r="AI28" s="114">
        <f>SUM(AI9:AI27)</f>
        <v>2050</v>
      </c>
      <c r="AJ28" s="118">
        <f t="shared" si="43"/>
        <v>288</v>
      </c>
      <c r="AK28" s="118">
        <f t="shared" si="43"/>
        <v>278</v>
      </c>
      <c r="AL28" s="112">
        <f t="shared" si="43"/>
        <v>566</v>
      </c>
      <c r="AM28" s="118">
        <f t="shared" si="43"/>
        <v>297</v>
      </c>
      <c r="AN28" s="118">
        <f t="shared" si="43"/>
        <v>301</v>
      </c>
      <c r="AO28" s="153">
        <f t="shared" si="43"/>
        <v>598</v>
      </c>
      <c r="AP28" s="110">
        <f>SUM(AP9:AP27)</f>
        <v>585</v>
      </c>
      <c r="AQ28" s="110">
        <f>SUM(AQ9:AQ27)</f>
        <v>579</v>
      </c>
      <c r="AR28" s="112">
        <f>SUM(AR9:AR27)</f>
        <v>1164</v>
      </c>
      <c r="AS28" s="118">
        <f t="shared" si="43"/>
        <v>518</v>
      </c>
      <c r="AT28" s="118">
        <f t="shared" si="43"/>
        <v>532</v>
      </c>
      <c r="AU28" s="154">
        <f t="shared" si="43"/>
        <v>1050</v>
      </c>
      <c r="AV28" s="118">
        <f t="shared" si="43"/>
        <v>274</v>
      </c>
      <c r="AW28" s="118">
        <f t="shared" si="43"/>
        <v>251</v>
      </c>
      <c r="AX28" s="155">
        <f t="shared" si="43"/>
        <v>525</v>
      </c>
      <c r="AY28" s="110">
        <f t="shared" ref="AY28:BD28" si="44">SUM(AY9:AY27)</f>
        <v>792</v>
      </c>
      <c r="AZ28" s="110">
        <f t="shared" si="44"/>
        <v>783</v>
      </c>
      <c r="BA28" s="156">
        <f t="shared" si="44"/>
        <v>1575</v>
      </c>
      <c r="BB28" s="156">
        <f t="shared" si="44"/>
        <v>3358</v>
      </c>
      <c r="BC28" s="156">
        <f t="shared" si="44"/>
        <v>3434</v>
      </c>
      <c r="BD28" s="157">
        <f t="shared" si="44"/>
        <v>6792</v>
      </c>
    </row>
    <row r="29" spans="1:56" ht="15.75" x14ac:dyDescent="0.2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</row>
  </sheetData>
  <mergeCells count="35">
    <mergeCell ref="C7:D7"/>
    <mergeCell ref="E7:E8"/>
    <mergeCell ref="F7:G7"/>
    <mergeCell ref="AF7:AF8"/>
    <mergeCell ref="L7:M7"/>
    <mergeCell ref="N7:N8"/>
    <mergeCell ref="O7:P7"/>
    <mergeCell ref="Q7:Q8"/>
    <mergeCell ref="R7:S7"/>
    <mergeCell ref="X7:Y7"/>
    <mergeCell ref="Z7:Z8"/>
    <mergeCell ref="AA7:AB7"/>
    <mergeCell ref="W7:W8"/>
    <mergeCell ref="T7:T8"/>
    <mergeCell ref="BD7:BD8"/>
    <mergeCell ref="AJ7:AK7"/>
    <mergeCell ref="AL7:AL8"/>
    <mergeCell ref="AM7:AN7"/>
    <mergeCell ref="AO7:AO8"/>
    <mergeCell ref="A7:A8"/>
    <mergeCell ref="B7:B8"/>
    <mergeCell ref="BA7:BA8"/>
    <mergeCell ref="AY7:AZ7"/>
    <mergeCell ref="AU7:AU8"/>
    <mergeCell ref="AX7:AX8"/>
    <mergeCell ref="AG7:AH7"/>
    <mergeCell ref="AI7:AI8"/>
    <mergeCell ref="AP7:AQ7"/>
    <mergeCell ref="AR7:AR8"/>
    <mergeCell ref="U7:V7"/>
    <mergeCell ref="H7:H8"/>
    <mergeCell ref="I7:J7"/>
    <mergeCell ref="K7:K8"/>
    <mergeCell ref="AD7:AE7"/>
    <mergeCell ref="AC7:AC8"/>
  </mergeCells>
  <pageMargins left="0.7" right="0.7" top="0.75" bottom="0.75" header="0.3" footer="0.3"/>
  <pageSetup scale="3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18"/>
  <sheetViews>
    <sheetView workbookViewId="0">
      <selection activeCell="L17" sqref="L17"/>
    </sheetView>
  </sheetViews>
  <sheetFormatPr defaultRowHeight="15" x14ac:dyDescent="0.25"/>
  <cols>
    <col min="1" max="1" width="3.5703125" customWidth="1"/>
    <col min="2" max="2" width="35.85546875" customWidth="1"/>
    <col min="3" max="4" width="6.5703125" customWidth="1"/>
    <col min="5" max="5" width="7.7109375" customWidth="1"/>
    <col min="6" max="6" width="8.42578125" customWidth="1"/>
    <col min="7" max="7" width="6.140625" customWidth="1"/>
    <col min="8" max="8" width="8.28515625" customWidth="1"/>
    <col min="9" max="9" width="7.42578125" customWidth="1"/>
    <col min="10" max="10" width="6.5703125" customWidth="1"/>
    <col min="11" max="11" width="8.5703125" customWidth="1"/>
    <col min="12" max="12" width="7.42578125" customWidth="1"/>
    <col min="13" max="13" width="6.5703125" customWidth="1"/>
    <col min="14" max="14" width="6.85546875" customWidth="1"/>
    <col min="15" max="15" width="6.42578125" customWidth="1"/>
    <col min="16" max="16" width="6.7109375" customWidth="1"/>
    <col min="17" max="17" width="6.28515625" customWidth="1"/>
    <col min="18" max="18" width="8.42578125" customWidth="1"/>
    <col min="19" max="19" width="6.5703125" customWidth="1"/>
    <col min="20" max="20" width="8.28515625" customWidth="1"/>
    <col min="21" max="21" width="10.42578125" customWidth="1"/>
    <col min="22" max="22" width="9.42578125" customWidth="1"/>
    <col min="23" max="23" width="8.5703125" customWidth="1"/>
    <col min="24" max="24" width="5.85546875" customWidth="1"/>
    <col min="25" max="25" width="5.42578125" customWidth="1"/>
    <col min="26" max="32" width="5.140625" customWidth="1"/>
    <col min="33" max="33" width="5.28515625" customWidth="1"/>
    <col min="34" max="34" width="5.140625" customWidth="1"/>
    <col min="35" max="35" width="5.42578125" customWidth="1"/>
    <col min="36" max="36" width="8.140625" customWidth="1"/>
    <col min="37" max="37" width="8.28515625" customWidth="1"/>
    <col min="38" max="38" width="8.140625" customWidth="1"/>
  </cols>
  <sheetData>
    <row r="3" spans="1:38" ht="18" x14ac:dyDescent="0.25">
      <c r="A3" s="216" t="s">
        <v>37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</row>
    <row r="4" spans="1:38" ht="18" x14ac:dyDescent="0.25">
      <c r="A4" s="216" t="s">
        <v>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</row>
    <row r="5" spans="1:38" ht="18" x14ac:dyDescent="0.25">
      <c r="A5" s="216" t="s">
        <v>67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</row>
    <row r="6" spans="1:38" ht="18" x14ac:dyDescent="0.25">
      <c r="A6" s="217" t="s">
        <v>97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</row>
    <row r="7" spans="1:38" x14ac:dyDescent="0.25">
      <c r="A7" s="226" t="s">
        <v>0</v>
      </c>
      <c r="B7" s="226" t="s">
        <v>1</v>
      </c>
      <c r="C7" s="228" t="s">
        <v>2</v>
      </c>
      <c r="D7" s="229"/>
      <c r="E7" s="230" t="s">
        <v>3</v>
      </c>
      <c r="F7" s="218" t="s">
        <v>4</v>
      </c>
      <c r="G7" s="219"/>
      <c r="H7" s="232" t="s">
        <v>3</v>
      </c>
      <c r="I7" s="218" t="s">
        <v>5</v>
      </c>
      <c r="J7" s="219"/>
      <c r="K7" s="222" t="s">
        <v>3</v>
      </c>
      <c r="L7" s="218" t="s">
        <v>6</v>
      </c>
      <c r="M7" s="219"/>
      <c r="N7" s="224" t="s">
        <v>3</v>
      </c>
      <c r="O7" s="218" t="s">
        <v>7</v>
      </c>
      <c r="P7" s="219"/>
      <c r="Q7" s="222" t="s">
        <v>3</v>
      </c>
      <c r="R7" s="218" t="s">
        <v>8</v>
      </c>
      <c r="S7" s="219"/>
      <c r="T7" s="220" t="s">
        <v>3</v>
      </c>
      <c r="U7" s="234" t="s">
        <v>64</v>
      </c>
      <c r="V7" s="235"/>
      <c r="W7" s="236" t="s">
        <v>62</v>
      </c>
      <c r="X7" s="218" t="s">
        <v>9</v>
      </c>
      <c r="Y7" s="219"/>
      <c r="Z7" s="222" t="s">
        <v>3</v>
      </c>
      <c r="AA7" s="242" t="s">
        <v>10</v>
      </c>
      <c r="AB7" s="243"/>
      <c r="AC7" s="244"/>
      <c r="AD7" s="234" t="s">
        <v>11</v>
      </c>
      <c r="AE7" s="245"/>
      <c r="AF7" s="235"/>
      <c r="AG7" s="238" t="s">
        <v>61</v>
      </c>
      <c r="AH7" s="239"/>
      <c r="AI7" s="240" t="s">
        <v>62</v>
      </c>
      <c r="AJ7" s="234" t="s">
        <v>16</v>
      </c>
      <c r="AK7" s="235"/>
      <c r="AL7" s="214" t="s">
        <v>65</v>
      </c>
    </row>
    <row r="8" spans="1:38" x14ac:dyDescent="0.25">
      <c r="A8" s="227"/>
      <c r="B8" s="227"/>
      <c r="C8" s="1" t="s">
        <v>17</v>
      </c>
      <c r="D8" s="2" t="s">
        <v>18</v>
      </c>
      <c r="E8" s="231"/>
      <c r="F8" s="1" t="s">
        <v>17</v>
      </c>
      <c r="G8" s="2" t="s">
        <v>18</v>
      </c>
      <c r="H8" s="233"/>
      <c r="I8" s="1" t="s">
        <v>17</v>
      </c>
      <c r="J8" s="2" t="s">
        <v>18</v>
      </c>
      <c r="K8" s="223"/>
      <c r="L8" s="1" t="s">
        <v>17</v>
      </c>
      <c r="M8" s="2" t="s">
        <v>18</v>
      </c>
      <c r="N8" s="225"/>
      <c r="O8" s="1" t="s">
        <v>17</v>
      </c>
      <c r="P8" s="2" t="s">
        <v>18</v>
      </c>
      <c r="Q8" s="223"/>
      <c r="R8" s="1" t="s">
        <v>17</v>
      </c>
      <c r="S8" s="2" t="s">
        <v>18</v>
      </c>
      <c r="T8" s="221"/>
      <c r="U8" s="17" t="s">
        <v>17</v>
      </c>
      <c r="V8" s="17" t="s">
        <v>18</v>
      </c>
      <c r="W8" s="237"/>
      <c r="X8" s="1" t="s">
        <v>17</v>
      </c>
      <c r="Y8" s="2" t="s">
        <v>18</v>
      </c>
      <c r="Z8" s="223"/>
      <c r="AA8" s="159" t="s">
        <v>17</v>
      </c>
      <c r="AB8" s="160" t="s">
        <v>18</v>
      </c>
      <c r="AC8" s="1" t="s">
        <v>62</v>
      </c>
      <c r="AD8" s="1" t="s">
        <v>17</v>
      </c>
      <c r="AE8" s="2" t="s">
        <v>18</v>
      </c>
      <c r="AF8" s="158" t="s">
        <v>62</v>
      </c>
      <c r="AG8" s="17" t="s">
        <v>17</v>
      </c>
      <c r="AH8" s="17" t="s">
        <v>18</v>
      </c>
      <c r="AI8" s="241"/>
      <c r="AJ8" s="22" t="s">
        <v>17</v>
      </c>
      <c r="AK8" s="22" t="s">
        <v>18</v>
      </c>
      <c r="AL8" s="215"/>
    </row>
    <row r="9" spans="1:38" x14ac:dyDescent="0.25">
      <c r="A9" s="6">
        <v>1</v>
      </c>
      <c r="B9" s="6" t="s">
        <v>38</v>
      </c>
      <c r="C9" s="35">
        <v>86</v>
      </c>
      <c r="D9" s="35">
        <v>125</v>
      </c>
      <c r="E9" s="36">
        <f>D9+C9</f>
        <v>211</v>
      </c>
      <c r="F9" s="35">
        <v>33</v>
      </c>
      <c r="G9" s="35">
        <v>40</v>
      </c>
      <c r="H9" s="37">
        <f>G9+F9</f>
        <v>73</v>
      </c>
      <c r="I9" s="35">
        <v>22</v>
      </c>
      <c r="J9" s="35">
        <v>40</v>
      </c>
      <c r="K9" s="38">
        <f>J9+I9</f>
        <v>62</v>
      </c>
      <c r="L9" s="35">
        <v>15</v>
      </c>
      <c r="M9" s="35">
        <v>49</v>
      </c>
      <c r="N9" s="39">
        <f>M9+L9</f>
        <v>64</v>
      </c>
      <c r="O9" s="35">
        <v>25</v>
      </c>
      <c r="P9" s="35">
        <v>39</v>
      </c>
      <c r="Q9" s="38">
        <f>P9+O9</f>
        <v>64</v>
      </c>
      <c r="R9" s="35">
        <v>22</v>
      </c>
      <c r="S9" s="35">
        <v>39</v>
      </c>
      <c r="T9" s="40">
        <f>S9+R9</f>
        <v>61</v>
      </c>
      <c r="U9" s="23">
        <f>R9+O9+L9+I9+F9+C9</f>
        <v>203</v>
      </c>
      <c r="V9" s="23">
        <f>S9+P9+M9+J9+G9+D9</f>
        <v>332</v>
      </c>
      <c r="W9" s="41">
        <f>V9+U9</f>
        <v>535</v>
      </c>
      <c r="X9" s="35">
        <v>0</v>
      </c>
      <c r="Y9" s="35">
        <v>0</v>
      </c>
      <c r="Z9" s="38">
        <f>Y9+X9</f>
        <v>0</v>
      </c>
      <c r="AA9" s="161"/>
      <c r="AB9" s="161"/>
      <c r="AC9" s="163">
        <f>AB9+AA9</f>
        <v>0</v>
      </c>
      <c r="AD9" s="23"/>
      <c r="AE9" s="23"/>
      <c r="AF9" s="38">
        <f>AE9+AD9</f>
        <v>0</v>
      </c>
      <c r="AG9" s="23">
        <f>AD9+AA9+X9</f>
        <v>0</v>
      </c>
      <c r="AH9" s="23">
        <f>AE9+AB9+Y9</f>
        <v>0</v>
      </c>
      <c r="AI9" s="42">
        <f>AH9+AG9</f>
        <v>0</v>
      </c>
      <c r="AJ9" s="23">
        <f>AG9+U9</f>
        <v>203</v>
      </c>
      <c r="AK9" s="23">
        <f>AH9+V9</f>
        <v>332</v>
      </c>
      <c r="AL9" s="43">
        <f>AK9+AJ9</f>
        <v>535</v>
      </c>
    </row>
    <row r="10" spans="1:38" ht="22.5" customHeight="1" x14ac:dyDescent="0.25">
      <c r="A10" s="6">
        <v>2</v>
      </c>
      <c r="B10" s="6" t="s">
        <v>39</v>
      </c>
      <c r="C10" s="35">
        <v>17</v>
      </c>
      <c r="D10" s="35">
        <v>35</v>
      </c>
      <c r="E10" s="36">
        <f t="shared" ref="E10:E16" si="0">D10+C10</f>
        <v>52</v>
      </c>
      <c r="F10" s="35">
        <v>44</v>
      </c>
      <c r="G10" s="35">
        <v>63</v>
      </c>
      <c r="H10" s="37">
        <f t="shared" ref="H10:H16" si="1">G10+F10</f>
        <v>107</v>
      </c>
      <c r="I10" s="35">
        <v>15</v>
      </c>
      <c r="J10" s="35">
        <v>23</v>
      </c>
      <c r="K10" s="38">
        <f t="shared" ref="K10:K16" si="2">J10+I10</f>
        <v>38</v>
      </c>
      <c r="L10" s="35">
        <v>16</v>
      </c>
      <c r="M10" s="35">
        <v>18</v>
      </c>
      <c r="N10" s="39">
        <f t="shared" ref="N10:N16" si="3">M10+L10</f>
        <v>34</v>
      </c>
      <c r="O10" s="35">
        <v>11</v>
      </c>
      <c r="P10" s="35">
        <v>17</v>
      </c>
      <c r="Q10" s="38">
        <f t="shared" ref="Q10:Q16" si="4">P10+O10</f>
        <v>28</v>
      </c>
      <c r="R10" s="35">
        <v>10</v>
      </c>
      <c r="S10" s="35">
        <v>14</v>
      </c>
      <c r="T10" s="40">
        <f t="shared" ref="T10:T16" si="5">S10+R10</f>
        <v>24</v>
      </c>
      <c r="U10" s="23">
        <f t="shared" ref="U10:U16" si="6">R10+O10+L10+I10+F10+C10</f>
        <v>113</v>
      </c>
      <c r="V10" s="23">
        <f t="shared" ref="V10:V16" si="7">S10+P10+M10+J10+G10+D10</f>
        <v>170</v>
      </c>
      <c r="W10" s="41">
        <f t="shared" ref="W10:W16" si="8">V10+U10</f>
        <v>283</v>
      </c>
      <c r="X10" s="35">
        <v>5</v>
      </c>
      <c r="Y10" s="35">
        <v>7</v>
      </c>
      <c r="Z10" s="38">
        <f t="shared" ref="Z10:Z16" si="9">Y10+X10</f>
        <v>12</v>
      </c>
      <c r="AA10" s="161">
        <v>2</v>
      </c>
      <c r="AB10" s="161">
        <v>5</v>
      </c>
      <c r="AC10" s="163">
        <f t="shared" ref="AC10:AC16" si="10">AB10+AA10</f>
        <v>7</v>
      </c>
      <c r="AD10" s="23">
        <v>3</v>
      </c>
      <c r="AE10" s="23">
        <v>3</v>
      </c>
      <c r="AF10" s="38">
        <f t="shared" ref="AF10:AF16" si="11">AE10+AD10</f>
        <v>6</v>
      </c>
      <c r="AG10" s="23">
        <f t="shared" ref="AG10:AG16" si="12">AD10+AA10+X10</f>
        <v>10</v>
      </c>
      <c r="AH10" s="23">
        <f t="shared" ref="AH10:AH16" si="13">AE10+AB10+Y10</f>
        <v>15</v>
      </c>
      <c r="AI10" s="42">
        <f t="shared" ref="AI10:AI16" si="14">AH10+AG10</f>
        <v>25</v>
      </c>
      <c r="AJ10" s="23">
        <f t="shared" ref="AJ10:AJ16" si="15">AG10+U10</f>
        <v>123</v>
      </c>
      <c r="AK10" s="23">
        <f t="shared" ref="AK10:AK16" si="16">AH10+V10</f>
        <v>185</v>
      </c>
      <c r="AL10" s="43">
        <f t="shared" ref="AL10:AL16" si="17">AK10+AJ10</f>
        <v>308</v>
      </c>
    </row>
    <row r="11" spans="1:38" ht="20.100000000000001" customHeight="1" x14ac:dyDescent="0.25">
      <c r="A11" s="6">
        <v>3</v>
      </c>
      <c r="B11" s="6" t="s">
        <v>40</v>
      </c>
      <c r="C11" s="35">
        <v>0</v>
      </c>
      <c r="D11" s="35">
        <v>0</v>
      </c>
      <c r="E11" s="36">
        <f t="shared" si="0"/>
        <v>0</v>
      </c>
      <c r="F11" s="35">
        <v>12</v>
      </c>
      <c r="G11" s="35">
        <v>28</v>
      </c>
      <c r="H11" s="37">
        <f t="shared" si="1"/>
        <v>40</v>
      </c>
      <c r="I11" s="35">
        <v>17</v>
      </c>
      <c r="J11" s="35">
        <v>23</v>
      </c>
      <c r="K11" s="38">
        <f t="shared" si="2"/>
        <v>40</v>
      </c>
      <c r="L11" s="35">
        <v>13</v>
      </c>
      <c r="M11" s="35">
        <v>14</v>
      </c>
      <c r="N11" s="39">
        <f t="shared" si="3"/>
        <v>27</v>
      </c>
      <c r="O11" s="35">
        <v>12</v>
      </c>
      <c r="P11" s="35">
        <v>16</v>
      </c>
      <c r="Q11" s="38">
        <f t="shared" si="4"/>
        <v>28</v>
      </c>
      <c r="R11" s="35">
        <v>2</v>
      </c>
      <c r="S11" s="35">
        <v>17</v>
      </c>
      <c r="T11" s="40">
        <f t="shared" si="5"/>
        <v>19</v>
      </c>
      <c r="U11" s="23">
        <f t="shared" si="6"/>
        <v>56</v>
      </c>
      <c r="V11" s="23">
        <f t="shared" si="7"/>
        <v>98</v>
      </c>
      <c r="W11" s="41">
        <f t="shared" si="8"/>
        <v>154</v>
      </c>
      <c r="X11" s="35">
        <v>0</v>
      </c>
      <c r="Y11" s="35">
        <v>0</v>
      </c>
      <c r="Z11" s="38">
        <f t="shared" si="9"/>
        <v>0</v>
      </c>
      <c r="AA11" s="161"/>
      <c r="AB11" s="161"/>
      <c r="AC11" s="163">
        <f t="shared" si="10"/>
        <v>0</v>
      </c>
      <c r="AD11" s="23"/>
      <c r="AE11" s="23"/>
      <c r="AF11" s="38">
        <f t="shared" si="11"/>
        <v>0</v>
      </c>
      <c r="AG11" s="23">
        <f t="shared" si="12"/>
        <v>0</v>
      </c>
      <c r="AH11" s="23">
        <f t="shared" si="13"/>
        <v>0</v>
      </c>
      <c r="AI11" s="42">
        <f t="shared" si="14"/>
        <v>0</v>
      </c>
      <c r="AJ11" s="23">
        <f t="shared" si="15"/>
        <v>56</v>
      </c>
      <c r="AK11" s="23">
        <f t="shared" si="16"/>
        <v>98</v>
      </c>
      <c r="AL11" s="43">
        <f t="shared" si="17"/>
        <v>154</v>
      </c>
    </row>
    <row r="12" spans="1:38" ht="28.5" customHeight="1" x14ac:dyDescent="0.25">
      <c r="A12" s="6">
        <v>4</v>
      </c>
      <c r="B12" s="6" t="s">
        <v>41</v>
      </c>
      <c r="C12" s="44">
        <v>0</v>
      </c>
      <c r="D12" s="44">
        <v>0</v>
      </c>
      <c r="E12" s="36">
        <f t="shared" si="0"/>
        <v>0</v>
      </c>
      <c r="F12" s="44">
        <v>68</v>
      </c>
      <c r="G12" s="44">
        <v>65</v>
      </c>
      <c r="H12" s="37">
        <f t="shared" si="1"/>
        <v>133</v>
      </c>
      <c r="I12" s="44">
        <v>11</v>
      </c>
      <c r="J12" s="44">
        <v>27</v>
      </c>
      <c r="K12" s="38">
        <f t="shared" si="2"/>
        <v>38</v>
      </c>
      <c r="L12" s="44">
        <v>14</v>
      </c>
      <c r="M12" s="44">
        <v>33</v>
      </c>
      <c r="N12" s="39">
        <f t="shared" si="3"/>
        <v>47</v>
      </c>
      <c r="O12" s="44">
        <v>20</v>
      </c>
      <c r="P12" s="44">
        <v>19</v>
      </c>
      <c r="Q12" s="38">
        <f t="shared" si="4"/>
        <v>39</v>
      </c>
      <c r="R12" s="44">
        <v>24</v>
      </c>
      <c r="S12" s="44">
        <v>17</v>
      </c>
      <c r="T12" s="40">
        <f t="shared" si="5"/>
        <v>41</v>
      </c>
      <c r="U12" s="23">
        <f t="shared" si="6"/>
        <v>137</v>
      </c>
      <c r="V12" s="23">
        <f t="shared" si="7"/>
        <v>161</v>
      </c>
      <c r="W12" s="41">
        <f t="shared" si="8"/>
        <v>298</v>
      </c>
      <c r="X12" s="35">
        <v>0</v>
      </c>
      <c r="Y12" s="35">
        <v>0</v>
      </c>
      <c r="Z12" s="38">
        <f t="shared" si="9"/>
        <v>0</v>
      </c>
      <c r="AA12" s="161"/>
      <c r="AB12" s="161"/>
      <c r="AC12" s="163">
        <f t="shared" si="10"/>
        <v>0</v>
      </c>
      <c r="AD12" s="23"/>
      <c r="AE12" s="23"/>
      <c r="AF12" s="38">
        <f t="shared" si="11"/>
        <v>0</v>
      </c>
      <c r="AG12" s="23">
        <f t="shared" si="12"/>
        <v>0</v>
      </c>
      <c r="AH12" s="23">
        <f t="shared" si="13"/>
        <v>0</v>
      </c>
      <c r="AI12" s="42">
        <f t="shared" si="14"/>
        <v>0</v>
      </c>
      <c r="AJ12" s="23">
        <f t="shared" si="15"/>
        <v>137</v>
      </c>
      <c r="AK12" s="23">
        <f t="shared" si="16"/>
        <v>161</v>
      </c>
      <c r="AL12" s="43">
        <f t="shared" si="17"/>
        <v>298</v>
      </c>
    </row>
    <row r="13" spans="1:38" ht="20.45" customHeight="1" x14ac:dyDescent="0.25">
      <c r="A13" s="6">
        <v>5</v>
      </c>
      <c r="B13" s="6" t="s">
        <v>42</v>
      </c>
      <c r="C13" s="35">
        <v>0</v>
      </c>
      <c r="D13" s="35">
        <v>0</v>
      </c>
      <c r="E13" s="36">
        <f t="shared" si="0"/>
        <v>0</v>
      </c>
      <c r="F13" s="35">
        <v>2</v>
      </c>
      <c r="G13" s="35">
        <v>1</v>
      </c>
      <c r="H13" s="37">
        <f t="shared" si="1"/>
        <v>3</v>
      </c>
      <c r="I13" s="35">
        <v>39</v>
      </c>
      <c r="J13" s="35">
        <v>41</v>
      </c>
      <c r="K13" s="38">
        <f t="shared" si="2"/>
        <v>80</v>
      </c>
      <c r="L13" s="35">
        <v>31</v>
      </c>
      <c r="M13" s="35">
        <v>49</v>
      </c>
      <c r="N13" s="39">
        <f t="shared" si="3"/>
        <v>80</v>
      </c>
      <c r="O13" s="35">
        <v>22</v>
      </c>
      <c r="P13" s="35">
        <v>35</v>
      </c>
      <c r="Q13" s="38">
        <f t="shared" si="4"/>
        <v>57</v>
      </c>
      <c r="R13" s="35">
        <v>23</v>
      </c>
      <c r="S13" s="35">
        <v>35</v>
      </c>
      <c r="T13" s="40">
        <f t="shared" si="5"/>
        <v>58</v>
      </c>
      <c r="U13" s="23">
        <f t="shared" si="6"/>
        <v>117</v>
      </c>
      <c r="V13" s="23">
        <f t="shared" si="7"/>
        <v>161</v>
      </c>
      <c r="W13" s="41">
        <f t="shared" si="8"/>
        <v>278</v>
      </c>
      <c r="X13" s="35">
        <v>2</v>
      </c>
      <c r="Y13" s="35">
        <v>3</v>
      </c>
      <c r="Z13" s="38">
        <f t="shared" si="9"/>
        <v>5</v>
      </c>
      <c r="AA13" s="161"/>
      <c r="AB13" s="161"/>
      <c r="AC13" s="163">
        <f t="shared" si="10"/>
        <v>0</v>
      </c>
      <c r="AD13" s="23"/>
      <c r="AE13" s="23"/>
      <c r="AF13" s="38">
        <f t="shared" si="11"/>
        <v>0</v>
      </c>
      <c r="AG13" s="23">
        <f t="shared" si="12"/>
        <v>2</v>
      </c>
      <c r="AH13" s="23">
        <f t="shared" si="13"/>
        <v>3</v>
      </c>
      <c r="AI13" s="42">
        <f t="shared" si="14"/>
        <v>5</v>
      </c>
      <c r="AJ13" s="23">
        <f t="shared" si="15"/>
        <v>119</v>
      </c>
      <c r="AK13" s="23">
        <f t="shared" si="16"/>
        <v>164</v>
      </c>
      <c r="AL13" s="43">
        <f t="shared" si="17"/>
        <v>283</v>
      </c>
    </row>
    <row r="14" spans="1:38" ht="21.6" customHeight="1" x14ac:dyDescent="0.25">
      <c r="A14" s="6">
        <v>6</v>
      </c>
      <c r="B14" s="6" t="s">
        <v>43</v>
      </c>
      <c r="C14" s="45">
        <v>70</v>
      </c>
      <c r="D14" s="45">
        <v>120</v>
      </c>
      <c r="E14" s="36">
        <f t="shared" si="0"/>
        <v>190</v>
      </c>
      <c r="F14" s="45">
        <v>13</v>
      </c>
      <c r="G14" s="45">
        <v>32</v>
      </c>
      <c r="H14" s="37">
        <f t="shared" si="1"/>
        <v>45</v>
      </c>
      <c r="I14" s="45">
        <v>24</v>
      </c>
      <c r="J14" s="45">
        <v>25</v>
      </c>
      <c r="K14" s="38">
        <f t="shared" si="2"/>
        <v>49</v>
      </c>
      <c r="L14" s="45">
        <v>15</v>
      </c>
      <c r="M14" s="45">
        <v>29</v>
      </c>
      <c r="N14" s="39">
        <f t="shared" si="3"/>
        <v>44</v>
      </c>
      <c r="O14" s="45">
        <v>10</v>
      </c>
      <c r="P14" s="45">
        <v>27</v>
      </c>
      <c r="Q14" s="38">
        <f t="shared" si="4"/>
        <v>37</v>
      </c>
      <c r="R14" s="45">
        <v>10</v>
      </c>
      <c r="S14" s="45">
        <v>16</v>
      </c>
      <c r="T14" s="40">
        <f t="shared" si="5"/>
        <v>26</v>
      </c>
      <c r="U14" s="23">
        <f t="shared" si="6"/>
        <v>142</v>
      </c>
      <c r="V14" s="23">
        <f t="shared" si="7"/>
        <v>249</v>
      </c>
      <c r="W14" s="41">
        <f t="shared" si="8"/>
        <v>391</v>
      </c>
      <c r="X14" s="45">
        <v>13</v>
      </c>
      <c r="Y14" s="45">
        <v>15</v>
      </c>
      <c r="Z14" s="38">
        <f t="shared" si="9"/>
        <v>28</v>
      </c>
      <c r="AA14" s="161">
        <v>0</v>
      </c>
      <c r="AB14" s="161">
        <v>0</v>
      </c>
      <c r="AC14" s="163">
        <f t="shared" si="10"/>
        <v>0</v>
      </c>
      <c r="AD14" s="23">
        <v>0</v>
      </c>
      <c r="AE14" s="23">
        <v>0</v>
      </c>
      <c r="AF14" s="38">
        <f t="shared" si="11"/>
        <v>0</v>
      </c>
      <c r="AG14" s="23">
        <f t="shared" si="12"/>
        <v>13</v>
      </c>
      <c r="AH14" s="23">
        <f t="shared" si="13"/>
        <v>15</v>
      </c>
      <c r="AI14" s="42">
        <f t="shared" si="14"/>
        <v>28</v>
      </c>
      <c r="AJ14" s="23">
        <f t="shared" si="15"/>
        <v>155</v>
      </c>
      <c r="AK14" s="23">
        <f t="shared" si="16"/>
        <v>264</v>
      </c>
      <c r="AL14" s="43">
        <f t="shared" si="17"/>
        <v>419</v>
      </c>
    </row>
    <row r="15" spans="1:38" ht="22.5" customHeight="1" x14ac:dyDescent="0.25">
      <c r="A15" s="6">
        <v>7</v>
      </c>
      <c r="B15" s="6" t="s">
        <v>44</v>
      </c>
      <c r="C15" s="35">
        <v>27</v>
      </c>
      <c r="D15" s="35">
        <v>84</v>
      </c>
      <c r="E15" s="36">
        <f t="shared" si="0"/>
        <v>111</v>
      </c>
      <c r="F15" s="35">
        <v>27</v>
      </c>
      <c r="G15" s="35">
        <v>35</v>
      </c>
      <c r="H15" s="37">
        <f t="shared" si="1"/>
        <v>62</v>
      </c>
      <c r="I15" s="35">
        <v>15</v>
      </c>
      <c r="J15" s="35">
        <v>23</v>
      </c>
      <c r="K15" s="38">
        <f t="shared" si="2"/>
        <v>38</v>
      </c>
      <c r="L15" s="35">
        <v>18</v>
      </c>
      <c r="M15" s="35">
        <v>36</v>
      </c>
      <c r="N15" s="39">
        <f t="shared" si="3"/>
        <v>54</v>
      </c>
      <c r="O15" s="35">
        <v>13</v>
      </c>
      <c r="P15" s="35">
        <v>21</v>
      </c>
      <c r="Q15" s="38">
        <f t="shared" si="4"/>
        <v>34</v>
      </c>
      <c r="R15" s="35">
        <v>11</v>
      </c>
      <c r="S15" s="35">
        <v>18</v>
      </c>
      <c r="T15" s="40">
        <f t="shared" si="5"/>
        <v>29</v>
      </c>
      <c r="U15" s="23">
        <f t="shared" si="6"/>
        <v>111</v>
      </c>
      <c r="V15" s="23">
        <f t="shared" si="7"/>
        <v>217</v>
      </c>
      <c r="W15" s="41">
        <f t="shared" si="8"/>
        <v>328</v>
      </c>
      <c r="X15" s="35">
        <v>5</v>
      </c>
      <c r="Y15" s="35">
        <v>12</v>
      </c>
      <c r="Z15" s="38">
        <f t="shared" si="9"/>
        <v>17</v>
      </c>
      <c r="AA15" s="161"/>
      <c r="AB15" s="161"/>
      <c r="AC15" s="163">
        <f t="shared" si="10"/>
        <v>0</v>
      </c>
      <c r="AD15" s="23"/>
      <c r="AE15" s="23"/>
      <c r="AF15" s="38">
        <f t="shared" si="11"/>
        <v>0</v>
      </c>
      <c r="AG15" s="23">
        <f t="shared" si="12"/>
        <v>5</v>
      </c>
      <c r="AH15" s="23">
        <f t="shared" si="13"/>
        <v>12</v>
      </c>
      <c r="AI15" s="42">
        <f t="shared" si="14"/>
        <v>17</v>
      </c>
      <c r="AJ15" s="23">
        <f t="shared" si="15"/>
        <v>116</v>
      </c>
      <c r="AK15" s="23">
        <f t="shared" si="16"/>
        <v>229</v>
      </c>
      <c r="AL15" s="43">
        <f t="shared" si="17"/>
        <v>345</v>
      </c>
    </row>
    <row r="16" spans="1:38" ht="23.1" customHeight="1" x14ac:dyDescent="0.25">
      <c r="A16" s="6">
        <v>8</v>
      </c>
      <c r="B16" s="6" t="s">
        <v>45</v>
      </c>
      <c r="C16" s="35">
        <v>96</v>
      </c>
      <c r="D16" s="35">
        <v>137</v>
      </c>
      <c r="E16" s="36">
        <f t="shared" si="0"/>
        <v>233</v>
      </c>
      <c r="F16" s="35">
        <v>21</v>
      </c>
      <c r="G16" s="35">
        <v>35</v>
      </c>
      <c r="H16" s="37">
        <f t="shared" si="1"/>
        <v>56</v>
      </c>
      <c r="I16" s="35">
        <v>49</v>
      </c>
      <c r="J16" s="35">
        <v>58</v>
      </c>
      <c r="K16" s="38">
        <f t="shared" si="2"/>
        <v>107</v>
      </c>
      <c r="L16" s="35">
        <v>37</v>
      </c>
      <c r="M16" s="35">
        <v>65</v>
      </c>
      <c r="N16" s="39">
        <f t="shared" si="3"/>
        <v>102</v>
      </c>
      <c r="O16" s="35">
        <v>30</v>
      </c>
      <c r="P16" s="35">
        <v>51</v>
      </c>
      <c r="Q16" s="38">
        <f t="shared" si="4"/>
        <v>81</v>
      </c>
      <c r="R16" s="35">
        <v>45</v>
      </c>
      <c r="S16" s="35">
        <v>67</v>
      </c>
      <c r="T16" s="40">
        <f t="shared" si="5"/>
        <v>112</v>
      </c>
      <c r="U16" s="23">
        <f t="shared" si="6"/>
        <v>278</v>
      </c>
      <c r="V16" s="23">
        <f t="shared" si="7"/>
        <v>413</v>
      </c>
      <c r="W16" s="41">
        <f t="shared" si="8"/>
        <v>691</v>
      </c>
      <c r="X16" s="35">
        <v>0</v>
      </c>
      <c r="Y16" s="35">
        <v>0</v>
      </c>
      <c r="Z16" s="38">
        <f t="shared" si="9"/>
        <v>0</v>
      </c>
      <c r="AA16" s="161"/>
      <c r="AB16" s="161"/>
      <c r="AC16" s="163">
        <f t="shared" si="10"/>
        <v>0</v>
      </c>
      <c r="AD16" s="23"/>
      <c r="AE16" s="23"/>
      <c r="AF16" s="38">
        <f t="shared" si="11"/>
        <v>0</v>
      </c>
      <c r="AG16" s="23">
        <f t="shared" si="12"/>
        <v>0</v>
      </c>
      <c r="AH16" s="23">
        <f t="shared" si="13"/>
        <v>0</v>
      </c>
      <c r="AI16" s="42">
        <f t="shared" si="14"/>
        <v>0</v>
      </c>
      <c r="AJ16" s="23">
        <f t="shared" si="15"/>
        <v>278</v>
      </c>
      <c r="AK16" s="23">
        <f t="shared" si="16"/>
        <v>413</v>
      </c>
      <c r="AL16" s="43">
        <f t="shared" si="17"/>
        <v>691</v>
      </c>
    </row>
    <row r="17" spans="1:38" ht="22.5" x14ac:dyDescent="0.25">
      <c r="A17" s="3"/>
      <c r="B17" s="7" t="s">
        <v>3</v>
      </c>
      <c r="C17" s="25">
        <f t="shared" ref="C17:AL17" si="18">SUM(C9:C16)</f>
        <v>296</v>
      </c>
      <c r="D17" s="25">
        <f t="shared" si="18"/>
        <v>501</v>
      </c>
      <c r="E17" s="26">
        <f t="shared" si="18"/>
        <v>797</v>
      </c>
      <c r="F17" s="25">
        <f t="shared" si="18"/>
        <v>220</v>
      </c>
      <c r="G17" s="25">
        <f t="shared" si="18"/>
        <v>299</v>
      </c>
      <c r="H17" s="27">
        <f t="shared" si="18"/>
        <v>519</v>
      </c>
      <c r="I17" s="25">
        <f t="shared" si="18"/>
        <v>192</v>
      </c>
      <c r="J17" s="25">
        <f t="shared" si="18"/>
        <v>260</v>
      </c>
      <c r="K17" s="28">
        <f t="shared" si="18"/>
        <v>452</v>
      </c>
      <c r="L17" s="25">
        <f t="shared" si="18"/>
        <v>159</v>
      </c>
      <c r="M17" s="25">
        <f t="shared" si="18"/>
        <v>293</v>
      </c>
      <c r="N17" s="29">
        <f t="shared" si="18"/>
        <v>452</v>
      </c>
      <c r="O17" s="30">
        <f t="shared" si="18"/>
        <v>143</v>
      </c>
      <c r="P17" s="25">
        <f t="shared" si="18"/>
        <v>225</v>
      </c>
      <c r="Q17" s="28">
        <f t="shared" si="18"/>
        <v>368</v>
      </c>
      <c r="R17" s="25">
        <f t="shared" si="18"/>
        <v>147</v>
      </c>
      <c r="S17" s="25">
        <f t="shared" si="18"/>
        <v>223</v>
      </c>
      <c r="T17" s="31">
        <f t="shared" si="18"/>
        <v>370</v>
      </c>
      <c r="U17" s="24">
        <f>SUM(U9:U16)</f>
        <v>1157</v>
      </c>
      <c r="V17" s="24">
        <f>SUM(V9:V16)</f>
        <v>1801</v>
      </c>
      <c r="W17" s="32">
        <f>SUM(W9:W16)</f>
        <v>2958</v>
      </c>
      <c r="X17" s="25">
        <f t="shared" si="18"/>
        <v>25</v>
      </c>
      <c r="Y17" s="25">
        <f t="shared" si="18"/>
        <v>37</v>
      </c>
      <c r="Z17" s="28">
        <f t="shared" si="18"/>
        <v>62</v>
      </c>
      <c r="AA17" s="162">
        <f t="shared" ref="AA17:AK17" si="19">SUM(AA9:AA16)</f>
        <v>2</v>
      </c>
      <c r="AB17" s="162">
        <f t="shared" si="19"/>
        <v>5</v>
      </c>
      <c r="AC17" s="26">
        <f t="shared" si="19"/>
        <v>7</v>
      </c>
      <c r="AD17" s="24">
        <f t="shared" si="19"/>
        <v>3</v>
      </c>
      <c r="AE17" s="24">
        <f t="shared" si="19"/>
        <v>3</v>
      </c>
      <c r="AF17" s="28">
        <f t="shared" si="19"/>
        <v>6</v>
      </c>
      <c r="AG17" s="24">
        <f t="shared" si="19"/>
        <v>30</v>
      </c>
      <c r="AH17" s="24">
        <f t="shared" si="19"/>
        <v>45</v>
      </c>
      <c r="AI17" s="33">
        <f t="shared" si="19"/>
        <v>75</v>
      </c>
      <c r="AJ17" s="24">
        <f t="shared" si="19"/>
        <v>1187</v>
      </c>
      <c r="AK17" s="24">
        <f t="shared" si="19"/>
        <v>1846</v>
      </c>
      <c r="AL17" s="34">
        <f t="shared" si="18"/>
        <v>3033</v>
      </c>
    </row>
    <row r="18" spans="1:38" x14ac:dyDescent="0.25">
      <c r="U18" s="18"/>
      <c r="V18" s="18"/>
    </row>
  </sheetData>
  <mergeCells count="28">
    <mergeCell ref="U7:V7"/>
    <mergeCell ref="W7:W8"/>
    <mergeCell ref="AG7:AH7"/>
    <mergeCell ref="AI7:AI8"/>
    <mergeCell ref="AJ7:AK7"/>
    <mergeCell ref="AA7:AC7"/>
    <mergeCell ref="AD7:AF7"/>
    <mergeCell ref="B7:B8"/>
    <mergeCell ref="C7:D7"/>
    <mergeCell ref="E7:E8"/>
    <mergeCell ref="F7:G7"/>
    <mergeCell ref="H7:H8"/>
    <mergeCell ref="AL7:AL8"/>
    <mergeCell ref="A3:AL3"/>
    <mergeCell ref="A4:AL4"/>
    <mergeCell ref="A5:AL5"/>
    <mergeCell ref="A6:AL6"/>
    <mergeCell ref="R7:S7"/>
    <mergeCell ref="T7:T8"/>
    <mergeCell ref="X7:Y7"/>
    <mergeCell ref="Z7:Z8"/>
    <mergeCell ref="I7:J7"/>
    <mergeCell ref="K7:K8"/>
    <mergeCell ref="L7:M7"/>
    <mergeCell ref="N7:N8"/>
    <mergeCell ref="O7:P7"/>
    <mergeCell ref="Q7:Q8"/>
    <mergeCell ref="A7:A8"/>
  </mergeCells>
  <pageMargins left="0.7" right="0.7" top="0.75" bottom="0.75" header="0.3" footer="0.3"/>
  <pageSetup scale="4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3"/>
  <sheetViews>
    <sheetView topLeftCell="A8" workbookViewId="0">
      <selection activeCell="H23" sqref="H23"/>
    </sheetView>
  </sheetViews>
  <sheetFormatPr defaultRowHeight="15" x14ac:dyDescent="0.25"/>
  <cols>
    <col min="2" max="2" width="31" customWidth="1"/>
    <col min="3" max="3" width="15.42578125" customWidth="1"/>
    <col min="4" max="4" width="11.85546875" customWidth="1"/>
    <col min="5" max="5" width="8.85546875" customWidth="1"/>
    <col min="6" max="6" width="8.42578125" customWidth="1"/>
    <col min="7" max="7" width="9.5703125" customWidth="1"/>
    <col min="8" max="8" width="10.140625" customWidth="1"/>
  </cols>
  <sheetData>
    <row r="2" spans="1:29" ht="18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8" x14ac:dyDescent="0.25">
      <c r="A3" s="216" t="s">
        <v>36</v>
      </c>
      <c r="B3" s="216"/>
      <c r="C3" s="216"/>
      <c r="D3" s="216"/>
      <c r="E3" s="216"/>
      <c r="F3" s="216"/>
      <c r="G3" s="216"/>
      <c r="H3" s="21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9" ht="18" x14ac:dyDescent="0.25">
      <c r="A4" s="216" t="s">
        <v>79</v>
      </c>
      <c r="B4" s="216"/>
      <c r="C4" s="216"/>
      <c r="D4" s="216"/>
      <c r="E4" s="216"/>
      <c r="F4" s="216"/>
      <c r="G4" s="216"/>
      <c r="H4" s="2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18" x14ac:dyDescent="0.25">
      <c r="A5" s="217" t="s">
        <v>97</v>
      </c>
      <c r="B5" s="217"/>
      <c r="C5" s="217"/>
      <c r="D5" s="217"/>
      <c r="E5" s="217"/>
      <c r="F5" s="217"/>
      <c r="G5" s="217"/>
      <c r="H5" s="21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</row>
    <row r="6" spans="1:29" ht="18" x14ac:dyDescent="0.25">
      <c r="A6" s="246" t="s">
        <v>0</v>
      </c>
      <c r="B6" s="246" t="s">
        <v>1</v>
      </c>
      <c r="C6" s="248" t="s">
        <v>2</v>
      </c>
      <c r="D6" s="249"/>
      <c r="E6" s="252" t="s">
        <v>60</v>
      </c>
      <c r="F6" s="248" t="s">
        <v>66</v>
      </c>
      <c r="G6" s="249"/>
      <c r="H6" s="250" t="s">
        <v>3</v>
      </c>
    </row>
    <row r="7" spans="1:29" ht="18" x14ac:dyDescent="0.25">
      <c r="A7" s="247"/>
      <c r="B7" s="247"/>
      <c r="C7" s="11" t="s">
        <v>17</v>
      </c>
      <c r="D7" s="5" t="s">
        <v>18</v>
      </c>
      <c r="E7" s="253"/>
      <c r="F7" s="19" t="s">
        <v>17</v>
      </c>
      <c r="G7" s="19" t="s">
        <v>18</v>
      </c>
      <c r="H7" s="251"/>
    </row>
    <row r="8" spans="1:29" ht="18" x14ac:dyDescent="0.25">
      <c r="A8" s="12">
        <v>1</v>
      </c>
      <c r="B8" s="5" t="s">
        <v>46</v>
      </c>
      <c r="C8" s="13">
        <v>8</v>
      </c>
      <c r="D8" s="13">
        <v>7</v>
      </c>
      <c r="E8" s="20">
        <f>D8+C8</f>
        <v>15</v>
      </c>
      <c r="F8" s="13">
        <f>C8</f>
        <v>8</v>
      </c>
      <c r="G8" s="13">
        <f>D8</f>
        <v>7</v>
      </c>
      <c r="H8" s="21">
        <f>G8+F8</f>
        <v>15</v>
      </c>
    </row>
    <row r="9" spans="1:29" ht="18" x14ac:dyDescent="0.25">
      <c r="A9" s="12">
        <v>2</v>
      </c>
      <c r="B9" s="5" t="s">
        <v>47</v>
      </c>
      <c r="C9" s="13">
        <v>7</v>
      </c>
      <c r="D9" s="13">
        <v>8</v>
      </c>
      <c r="E9" s="20">
        <f t="shared" ref="E9:E22" si="0">D9+C9</f>
        <v>15</v>
      </c>
      <c r="F9" s="13">
        <f t="shared" ref="F9:F22" si="1">C9</f>
        <v>7</v>
      </c>
      <c r="G9" s="13">
        <f t="shared" ref="G9:G22" si="2">D9</f>
        <v>8</v>
      </c>
      <c r="H9" s="21">
        <f t="shared" ref="H9:H22" si="3">D9+C9</f>
        <v>15</v>
      </c>
    </row>
    <row r="10" spans="1:29" ht="18" x14ac:dyDescent="0.25">
      <c r="A10" s="12">
        <v>3</v>
      </c>
      <c r="B10" s="5" t="s">
        <v>48</v>
      </c>
      <c r="C10" s="13">
        <v>6</v>
      </c>
      <c r="D10" s="13">
        <v>14</v>
      </c>
      <c r="E10" s="20">
        <f t="shared" si="0"/>
        <v>20</v>
      </c>
      <c r="F10" s="13">
        <f t="shared" si="1"/>
        <v>6</v>
      </c>
      <c r="G10" s="13">
        <f t="shared" si="2"/>
        <v>14</v>
      </c>
      <c r="H10" s="21">
        <f t="shared" si="3"/>
        <v>20</v>
      </c>
    </row>
    <row r="11" spans="1:29" ht="18" x14ac:dyDescent="0.25">
      <c r="A11" s="12">
        <v>4</v>
      </c>
      <c r="B11" s="5" t="s">
        <v>49</v>
      </c>
      <c r="C11" s="14">
        <v>10</v>
      </c>
      <c r="D11" s="14">
        <v>8</v>
      </c>
      <c r="E11" s="20">
        <f t="shared" si="0"/>
        <v>18</v>
      </c>
      <c r="F11" s="13">
        <f t="shared" si="1"/>
        <v>10</v>
      </c>
      <c r="G11" s="13">
        <f t="shared" si="2"/>
        <v>8</v>
      </c>
      <c r="H11" s="21">
        <f t="shared" si="3"/>
        <v>18</v>
      </c>
    </row>
    <row r="12" spans="1:29" ht="18" x14ac:dyDescent="0.25">
      <c r="A12" s="12">
        <v>5</v>
      </c>
      <c r="B12" s="5" t="s">
        <v>50</v>
      </c>
      <c r="C12" s="13">
        <v>7</v>
      </c>
      <c r="D12" s="13">
        <v>10</v>
      </c>
      <c r="E12" s="20">
        <f t="shared" si="0"/>
        <v>17</v>
      </c>
      <c r="F12" s="13">
        <f t="shared" si="1"/>
        <v>7</v>
      </c>
      <c r="G12" s="13">
        <f t="shared" si="2"/>
        <v>10</v>
      </c>
      <c r="H12" s="21">
        <f t="shared" si="3"/>
        <v>17</v>
      </c>
    </row>
    <row r="13" spans="1:29" ht="18" x14ac:dyDescent="0.25">
      <c r="A13" s="12">
        <v>6</v>
      </c>
      <c r="B13" s="5" t="s">
        <v>51</v>
      </c>
      <c r="C13" s="15">
        <v>16</v>
      </c>
      <c r="D13" s="15">
        <v>8</v>
      </c>
      <c r="E13" s="20">
        <f t="shared" si="0"/>
        <v>24</v>
      </c>
      <c r="F13" s="13">
        <f t="shared" si="1"/>
        <v>16</v>
      </c>
      <c r="G13" s="13">
        <f t="shared" si="2"/>
        <v>8</v>
      </c>
      <c r="H13" s="21">
        <f t="shared" si="3"/>
        <v>24</v>
      </c>
    </row>
    <row r="14" spans="1:29" ht="18" x14ac:dyDescent="0.25">
      <c r="A14" s="12">
        <v>7</v>
      </c>
      <c r="B14" s="5" t="s">
        <v>52</v>
      </c>
      <c r="C14" s="13">
        <v>9</v>
      </c>
      <c r="D14" s="13">
        <v>8</v>
      </c>
      <c r="E14" s="20">
        <f t="shared" si="0"/>
        <v>17</v>
      </c>
      <c r="F14" s="13">
        <f t="shared" si="1"/>
        <v>9</v>
      </c>
      <c r="G14" s="13">
        <f t="shared" si="2"/>
        <v>8</v>
      </c>
      <c r="H14" s="21">
        <f t="shared" si="3"/>
        <v>17</v>
      </c>
    </row>
    <row r="15" spans="1:29" ht="18" x14ac:dyDescent="0.25">
      <c r="A15" s="12">
        <v>8</v>
      </c>
      <c r="B15" s="5" t="s">
        <v>53</v>
      </c>
      <c r="C15" s="13">
        <v>8</v>
      </c>
      <c r="D15" s="13">
        <v>12</v>
      </c>
      <c r="E15" s="20">
        <f t="shared" si="0"/>
        <v>20</v>
      </c>
      <c r="F15" s="13">
        <f t="shared" si="1"/>
        <v>8</v>
      </c>
      <c r="G15" s="13">
        <f t="shared" si="2"/>
        <v>12</v>
      </c>
      <c r="H15" s="21">
        <f t="shared" si="3"/>
        <v>20</v>
      </c>
    </row>
    <row r="16" spans="1:29" ht="18" x14ac:dyDescent="0.25">
      <c r="A16" s="12">
        <v>9</v>
      </c>
      <c r="B16" s="5" t="s">
        <v>54</v>
      </c>
      <c r="C16" s="13">
        <v>8</v>
      </c>
      <c r="D16" s="13">
        <v>10</v>
      </c>
      <c r="E16" s="20">
        <f t="shared" si="0"/>
        <v>18</v>
      </c>
      <c r="F16" s="13">
        <f t="shared" si="1"/>
        <v>8</v>
      </c>
      <c r="G16" s="13">
        <f t="shared" si="2"/>
        <v>10</v>
      </c>
      <c r="H16" s="21">
        <f t="shared" si="3"/>
        <v>18</v>
      </c>
    </row>
    <row r="17" spans="1:8" ht="18" x14ac:dyDescent="0.25">
      <c r="A17" s="12">
        <v>10</v>
      </c>
      <c r="B17" s="5" t="s">
        <v>55</v>
      </c>
      <c r="C17" s="13">
        <v>11</v>
      </c>
      <c r="D17" s="13">
        <v>9</v>
      </c>
      <c r="E17" s="20">
        <f t="shared" si="0"/>
        <v>20</v>
      </c>
      <c r="F17" s="13">
        <f t="shared" si="1"/>
        <v>11</v>
      </c>
      <c r="G17" s="13">
        <f t="shared" si="2"/>
        <v>9</v>
      </c>
      <c r="H17" s="21">
        <f t="shared" si="3"/>
        <v>20</v>
      </c>
    </row>
    <row r="18" spans="1:8" ht="18" x14ac:dyDescent="0.25">
      <c r="A18" s="12">
        <v>11</v>
      </c>
      <c r="B18" s="5" t="s">
        <v>56</v>
      </c>
      <c r="C18" s="13">
        <v>9</v>
      </c>
      <c r="D18" s="13">
        <v>10</v>
      </c>
      <c r="E18" s="20">
        <f t="shared" si="0"/>
        <v>19</v>
      </c>
      <c r="F18" s="13">
        <f t="shared" si="1"/>
        <v>9</v>
      </c>
      <c r="G18" s="13">
        <f t="shared" si="2"/>
        <v>10</v>
      </c>
      <c r="H18" s="21">
        <f t="shared" si="3"/>
        <v>19</v>
      </c>
    </row>
    <row r="19" spans="1:8" ht="18" x14ac:dyDescent="0.25">
      <c r="A19" s="12">
        <v>12</v>
      </c>
      <c r="B19" s="5" t="s">
        <v>57</v>
      </c>
      <c r="C19" s="13">
        <v>7</v>
      </c>
      <c r="D19" s="13">
        <v>8</v>
      </c>
      <c r="E19" s="20">
        <f t="shared" si="0"/>
        <v>15</v>
      </c>
      <c r="F19" s="13">
        <f t="shared" si="1"/>
        <v>7</v>
      </c>
      <c r="G19" s="13">
        <f t="shared" si="2"/>
        <v>8</v>
      </c>
      <c r="H19" s="21">
        <f t="shared" si="3"/>
        <v>15</v>
      </c>
    </row>
    <row r="20" spans="1:8" ht="27" customHeight="1" x14ac:dyDescent="0.25">
      <c r="A20" s="12">
        <v>13</v>
      </c>
      <c r="B20" s="5" t="s">
        <v>58</v>
      </c>
      <c r="C20" s="13">
        <v>11</v>
      </c>
      <c r="D20" s="13">
        <v>5</v>
      </c>
      <c r="E20" s="20">
        <f t="shared" si="0"/>
        <v>16</v>
      </c>
      <c r="F20" s="13">
        <f t="shared" si="1"/>
        <v>11</v>
      </c>
      <c r="G20" s="13">
        <f t="shared" si="2"/>
        <v>5</v>
      </c>
      <c r="H20" s="21">
        <f t="shared" si="3"/>
        <v>16</v>
      </c>
    </row>
    <row r="21" spans="1:8" ht="18" x14ac:dyDescent="0.25">
      <c r="A21" s="12">
        <v>14</v>
      </c>
      <c r="B21" s="5" t="s">
        <v>59</v>
      </c>
      <c r="C21" s="13">
        <v>9</v>
      </c>
      <c r="D21" s="13">
        <v>10</v>
      </c>
      <c r="E21" s="20">
        <f t="shared" si="0"/>
        <v>19</v>
      </c>
      <c r="F21" s="13">
        <f t="shared" si="1"/>
        <v>9</v>
      </c>
      <c r="G21" s="13">
        <f t="shared" si="2"/>
        <v>10</v>
      </c>
      <c r="H21" s="21">
        <f t="shared" si="3"/>
        <v>19</v>
      </c>
    </row>
    <row r="22" spans="1:8" ht="18" x14ac:dyDescent="0.25">
      <c r="A22" s="12">
        <v>15</v>
      </c>
      <c r="B22" s="5" t="s">
        <v>80</v>
      </c>
      <c r="C22" s="13">
        <v>5</v>
      </c>
      <c r="D22" s="13">
        <v>8</v>
      </c>
      <c r="E22" s="20">
        <f t="shared" si="0"/>
        <v>13</v>
      </c>
      <c r="F22" s="13">
        <f t="shared" si="1"/>
        <v>5</v>
      </c>
      <c r="G22" s="13">
        <f t="shared" si="2"/>
        <v>8</v>
      </c>
      <c r="H22" s="21">
        <f t="shared" si="3"/>
        <v>13</v>
      </c>
    </row>
    <row r="23" spans="1:8" ht="22.5" x14ac:dyDescent="0.25">
      <c r="A23" s="3"/>
      <c r="B23" s="16" t="s">
        <v>3</v>
      </c>
      <c r="C23" s="8">
        <f>SUM(C8:C22)</f>
        <v>131</v>
      </c>
      <c r="D23" s="8">
        <f t="shared" ref="D23:H23" si="4">SUM(D8:D22)</f>
        <v>135</v>
      </c>
      <c r="E23" s="8">
        <f t="shared" si="4"/>
        <v>266</v>
      </c>
      <c r="F23" s="8">
        <f t="shared" si="4"/>
        <v>131</v>
      </c>
      <c r="G23" s="8">
        <f t="shared" si="4"/>
        <v>135</v>
      </c>
      <c r="H23" s="8">
        <f t="shared" si="4"/>
        <v>266</v>
      </c>
    </row>
  </sheetData>
  <mergeCells count="10">
    <mergeCell ref="A2:H2"/>
    <mergeCell ref="A3:H3"/>
    <mergeCell ref="A4:H4"/>
    <mergeCell ref="A5:H5"/>
    <mergeCell ref="A6:A7"/>
    <mergeCell ref="B6:B7"/>
    <mergeCell ref="C6:D6"/>
    <mergeCell ref="H6:H7"/>
    <mergeCell ref="F6:G6"/>
    <mergeCell ref="E6:E7"/>
  </mergeCells>
  <pageMargins left="0.7" right="0.7" top="0.75" bottom="0.75" header="0.3" footer="0.3"/>
  <pageSetup scale="8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"/>
  <sheetViews>
    <sheetView topLeftCell="A8" workbookViewId="0">
      <selection activeCell="D16" sqref="D16"/>
    </sheetView>
  </sheetViews>
  <sheetFormatPr defaultRowHeight="15" x14ac:dyDescent="0.25"/>
  <cols>
    <col min="1" max="1" width="6.7109375" customWidth="1"/>
    <col min="2" max="2" width="40" customWidth="1"/>
    <col min="3" max="3" width="13" customWidth="1"/>
    <col min="4" max="4" width="13.42578125" customWidth="1"/>
    <col min="5" max="5" width="12.5703125" customWidth="1"/>
    <col min="6" max="6" width="15.42578125" customWidth="1"/>
    <col min="7" max="7" width="13.85546875" customWidth="1"/>
    <col min="8" max="8" width="11.42578125" customWidth="1"/>
    <col min="9" max="9" width="14.85546875" customWidth="1"/>
    <col min="10" max="10" width="17.42578125" customWidth="1"/>
  </cols>
  <sheetData>
    <row r="2" spans="1:24" ht="27" x14ac:dyDescent="0.25">
      <c r="D2" s="254" t="s">
        <v>82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</row>
    <row r="3" spans="1:24" ht="27" x14ac:dyDescent="0.25">
      <c r="D3" s="92" t="s">
        <v>36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4" ht="27" x14ac:dyDescent="0.25">
      <c r="C4" s="92" t="s">
        <v>81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27" x14ac:dyDescent="0.25">
      <c r="D5" s="96" t="s">
        <v>98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10"/>
    </row>
    <row r="8" spans="1:24" ht="27" x14ac:dyDescent="0.25">
      <c r="A8" s="255" t="s">
        <v>75</v>
      </c>
      <c r="B8" s="255" t="s">
        <v>74</v>
      </c>
      <c r="C8" s="257" t="s">
        <v>12</v>
      </c>
      <c r="D8" s="258"/>
      <c r="E8" s="259" t="s">
        <v>3</v>
      </c>
      <c r="F8" s="261" t="s">
        <v>83</v>
      </c>
      <c r="G8" s="262"/>
      <c r="H8" s="263" t="s">
        <v>3</v>
      </c>
      <c r="I8" s="265" t="s">
        <v>70</v>
      </c>
      <c r="J8" s="266"/>
    </row>
    <row r="9" spans="1:24" ht="24" customHeight="1" x14ac:dyDescent="0.25">
      <c r="A9" s="256"/>
      <c r="B9" s="256"/>
      <c r="C9" s="65" t="s">
        <v>17</v>
      </c>
      <c r="D9" s="65" t="s">
        <v>18</v>
      </c>
      <c r="E9" s="260"/>
      <c r="F9" s="65" t="s">
        <v>17</v>
      </c>
      <c r="G9" s="65" t="s">
        <v>18</v>
      </c>
      <c r="H9" s="264"/>
      <c r="I9" s="67" t="s">
        <v>17</v>
      </c>
      <c r="J9" s="67" t="s">
        <v>18</v>
      </c>
    </row>
    <row r="10" spans="1:24" ht="27" x14ac:dyDescent="0.25">
      <c r="A10" s="78">
        <v>1</v>
      </c>
      <c r="B10" s="73" t="s">
        <v>19</v>
      </c>
      <c r="C10" s="64">
        <f>'सामुदायिक विद्यालय विवरण'!AJ9</f>
        <v>116</v>
      </c>
      <c r="D10" s="64">
        <f>'सामुदायिक विद्यालय विवरण'!AK9</f>
        <v>96</v>
      </c>
      <c r="E10" s="69">
        <f t="shared" ref="E10:E16" si="0">D10+C10</f>
        <v>212</v>
      </c>
      <c r="F10" s="64">
        <f>'सामुदायिक विद्यालय विवरण'!AM9</f>
        <v>111</v>
      </c>
      <c r="G10" s="64">
        <v>198</v>
      </c>
      <c r="H10" s="70">
        <f>G10+F10</f>
        <v>309</v>
      </c>
      <c r="I10" s="67">
        <f>F10+C10</f>
        <v>227</v>
      </c>
      <c r="J10" s="67">
        <f>G10+D10</f>
        <v>294</v>
      </c>
    </row>
    <row r="11" spans="1:24" ht="27" x14ac:dyDescent="0.25">
      <c r="A11" s="78">
        <v>2</v>
      </c>
      <c r="B11" s="74" t="s">
        <v>63</v>
      </c>
      <c r="C11" s="71">
        <f>'सामुदायिक विद्यालय विवरण'!AJ10</f>
        <v>66</v>
      </c>
      <c r="D11" s="71">
        <f>'सामुदायिक विद्यालय विवरण'!AK10</f>
        <v>72</v>
      </c>
      <c r="E11" s="69">
        <f>D11+C11</f>
        <v>138</v>
      </c>
      <c r="F11" s="71">
        <f>'सामुदायिक विद्यालय विवरण'!AM10</f>
        <v>101</v>
      </c>
      <c r="G11" s="71">
        <f>'सामुदायिक विद्यालय विवरण'!AN10</f>
        <v>99</v>
      </c>
      <c r="H11" s="70">
        <f>G11+F11</f>
        <v>200</v>
      </c>
      <c r="I11" s="67">
        <f t="shared" ref="I11:I16" si="1">F11+C11</f>
        <v>167</v>
      </c>
      <c r="J11" s="67">
        <f t="shared" ref="J11:J16" si="2">G11+D11</f>
        <v>171</v>
      </c>
    </row>
    <row r="12" spans="1:24" ht="27" x14ac:dyDescent="0.25">
      <c r="A12" s="78">
        <v>3</v>
      </c>
      <c r="B12" s="73" t="s">
        <v>21</v>
      </c>
      <c r="C12" s="64">
        <f>'सामुदायिक विद्यालय विवरण'!AJ11</f>
        <v>18</v>
      </c>
      <c r="D12" s="64">
        <f>'सामुदायिक विद्यालय विवरण'!AK11</f>
        <v>21</v>
      </c>
      <c r="E12" s="69">
        <f t="shared" si="0"/>
        <v>39</v>
      </c>
      <c r="F12" s="64">
        <v>19</v>
      </c>
      <c r="G12" s="64">
        <v>22</v>
      </c>
      <c r="H12" s="70">
        <f t="shared" ref="H12:H16" si="3">G12+F12</f>
        <v>41</v>
      </c>
      <c r="I12" s="67">
        <f t="shared" si="1"/>
        <v>37</v>
      </c>
      <c r="J12" s="67">
        <f t="shared" si="2"/>
        <v>43</v>
      </c>
    </row>
    <row r="13" spans="1:24" ht="27" x14ac:dyDescent="0.25">
      <c r="A13" s="78">
        <v>4</v>
      </c>
      <c r="B13" s="73" t="s">
        <v>24</v>
      </c>
      <c r="C13" s="64">
        <f>'सामुदायिक विद्यालय विवरण'!AJ12</f>
        <v>9</v>
      </c>
      <c r="D13" s="64">
        <f>'सामुदायिक विद्यालय विवरण'!AK12</f>
        <v>5</v>
      </c>
      <c r="E13" s="69">
        <f t="shared" si="0"/>
        <v>14</v>
      </c>
      <c r="F13" s="64">
        <v>23</v>
      </c>
      <c r="G13" s="64">
        <v>6</v>
      </c>
      <c r="H13" s="70">
        <f t="shared" si="3"/>
        <v>29</v>
      </c>
      <c r="I13" s="67">
        <f t="shared" si="1"/>
        <v>32</v>
      </c>
      <c r="J13" s="67">
        <f t="shared" si="2"/>
        <v>11</v>
      </c>
    </row>
    <row r="14" spans="1:24" ht="27" x14ac:dyDescent="0.25">
      <c r="A14" s="78">
        <v>5</v>
      </c>
      <c r="B14" s="75" t="s">
        <v>26</v>
      </c>
      <c r="C14" s="67">
        <f>'सामुदायिक विद्यालय विवरण'!AJ13</f>
        <v>49</v>
      </c>
      <c r="D14" s="67">
        <f>'सामुदायिक विद्यालय विवरण'!AK13</f>
        <v>50</v>
      </c>
      <c r="E14" s="69">
        <f t="shared" si="0"/>
        <v>99</v>
      </c>
      <c r="F14" s="67">
        <v>59</v>
      </c>
      <c r="G14" s="67">
        <v>68</v>
      </c>
      <c r="H14" s="70">
        <f t="shared" si="3"/>
        <v>127</v>
      </c>
      <c r="I14" s="67">
        <f t="shared" si="1"/>
        <v>108</v>
      </c>
      <c r="J14" s="67">
        <f t="shared" si="2"/>
        <v>118</v>
      </c>
    </row>
    <row r="15" spans="1:24" ht="27" x14ac:dyDescent="0.25">
      <c r="A15" s="78">
        <v>6</v>
      </c>
      <c r="B15" s="73" t="s">
        <v>27</v>
      </c>
      <c r="C15" s="64">
        <f>'सामुदायिक विद्यालय विवरण'!AJ14</f>
        <v>0</v>
      </c>
      <c r="D15" s="64">
        <f>'सामुदायिक विद्यालय विवरण'!AK14</f>
        <v>0</v>
      </c>
      <c r="E15" s="69">
        <f t="shared" si="0"/>
        <v>0</v>
      </c>
      <c r="F15" s="64">
        <v>7</v>
      </c>
      <c r="G15" s="64">
        <v>5</v>
      </c>
      <c r="H15" s="70">
        <f t="shared" si="3"/>
        <v>12</v>
      </c>
      <c r="I15" s="67">
        <f t="shared" si="1"/>
        <v>7</v>
      </c>
      <c r="J15" s="67">
        <f t="shared" si="2"/>
        <v>5</v>
      </c>
    </row>
    <row r="16" spans="1:24" ht="27" x14ac:dyDescent="0.25">
      <c r="A16" s="78">
        <v>7</v>
      </c>
      <c r="B16" s="73" t="s">
        <v>32</v>
      </c>
      <c r="C16" s="64">
        <v>44</v>
      </c>
      <c r="D16" s="64">
        <v>48</v>
      </c>
      <c r="E16" s="69">
        <f t="shared" si="0"/>
        <v>92</v>
      </c>
      <c r="F16" s="64">
        <v>29</v>
      </c>
      <c r="G16" s="64">
        <v>38</v>
      </c>
      <c r="H16" s="70">
        <f t="shared" si="3"/>
        <v>67</v>
      </c>
      <c r="I16" s="67">
        <f t="shared" si="1"/>
        <v>73</v>
      </c>
      <c r="J16" s="67">
        <f t="shared" si="2"/>
        <v>86</v>
      </c>
    </row>
    <row r="17" spans="1:10" ht="27" x14ac:dyDescent="0.25">
      <c r="A17" s="97"/>
      <c r="B17" s="73" t="s">
        <v>68</v>
      </c>
      <c r="C17" s="62">
        <f t="shared" ref="C17:J17" si="4">SUM(C10:C16)</f>
        <v>302</v>
      </c>
      <c r="D17" s="62">
        <f t="shared" si="4"/>
        <v>292</v>
      </c>
      <c r="E17" s="68">
        <f t="shared" si="4"/>
        <v>594</v>
      </c>
      <c r="F17" s="62">
        <f t="shared" si="4"/>
        <v>349</v>
      </c>
      <c r="G17" s="62">
        <f t="shared" si="4"/>
        <v>436</v>
      </c>
      <c r="H17" s="72">
        <f t="shared" si="4"/>
        <v>785</v>
      </c>
      <c r="I17" s="66">
        <f t="shared" si="4"/>
        <v>651</v>
      </c>
      <c r="J17" s="66">
        <f t="shared" si="4"/>
        <v>728</v>
      </c>
    </row>
  </sheetData>
  <mergeCells count="8">
    <mergeCell ref="D2:W2"/>
    <mergeCell ref="A8:A9"/>
    <mergeCell ref="B8:B9"/>
    <mergeCell ref="C8:D8"/>
    <mergeCell ref="E8:E9"/>
    <mergeCell ref="F8:G8"/>
    <mergeCell ref="H8:H9"/>
    <mergeCell ref="I8:J8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topLeftCell="A15" workbookViewId="0">
      <selection activeCell="K4" sqref="K4"/>
    </sheetView>
  </sheetViews>
  <sheetFormatPr defaultRowHeight="15" x14ac:dyDescent="0.25"/>
  <cols>
    <col min="1" max="1" width="8.85546875" customWidth="1"/>
    <col min="2" max="2" width="35.85546875" customWidth="1"/>
    <col min="12" max="12" width="9.140625" bestFit="1" customWidth="1"/>
    <col min="13" max="13" width="13.7109375" customWidth="1"/>
    <col min="14" max="14" width="13.85546875" customWidth="1"/>
  </cols>
  <sheetData>
    <row r="2" spans="1:37" ht="27" x14ac:dyDescent="0.25">
      <c r="A2" s="126" t="s">
        <v>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5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7" ht="27" x14ac:dyDescent="0.25">
      <c r="A3" s="126" t="s">
        <v>87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</row>
    <row r="4" spans="1:37" ht="27" x14ac:dyDescent="0.25">
      <c r="A4" s="126" t="s">
        <v>89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5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</row>
    <row r="5" spans="1:37" ht="27" x14ac:dyDescent="0.25">
      <c r="A5" s="126" t="s">
        <v>88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5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</row>
    <row r="7" spans="1:37" ht="24.75" x14ac:dyDescent="0.25">
      <c r="A7" s="267" t="s">
        <v>75</v>
      </c>
      <c r="B7" s="269" t="s">
        <v>74</v>
      </c>
      <c r="C7" s="275" t="s">
        <v>9</v>
      </c>
      <c r="D7" s="276"/>
      <c r="E7" s="277" t="s">
        <v>3</v>
      </c>
      <c r="F7" s="275" t="s">
        <v>10</v>
      </c>
      <c r="G7" s="276"/>
      <c r="H7" s="279" t="s">
        <v>3</v>
      </c>
      <c r="I7" s="275" t="s">
        <v>11</v>
      </c>
      <c r="J7" s="276"/>
      <c r="K7" s="281" t="s">
        <v>3</v>
      </c>
      <c r="L7" s="271" t="s">
        <v>84</v>
      </c>
      <c r="M7" s="272"/>
      <c r="N7" s="273" t="s">
        <v>3</v>
      </c>
    </row>
    <row r="8" spans="1:37" ht="24.75" x14ac:dyDescent="0.25">
      <c r="A8" s="268"/>
      <c r="B8" s="270"/>
      <c r="C8" s="46" t="s">
        <v>17</v>
      </c>
      <c r="D8" s="47" t="s">
        <v>18</v>
      </c>
      <c r="E8" s="278"/>
      <c r="F8" s="46" t="s">
        <v>17</v>
      </c>
      <c r="G8" s="47" t="s">
        <v>18</v>
      </c>
      <c r="H8" s="280"/>
      <c r="I8" s="46" t="s">
        <v>17</v>
      </c>
      <c r="J8" s="47" t="s">
        <v>18</v>
      </c>
      <c r="K8" s="282"/>
      <c r="L8" s="48" t="s">
        <v>17</v>
      </c>
      <c r="M8" s="48" t="s">
        <v>18</v>
      </c>
      <c r="N8" s="274"/>
    </row>
    <row r="9" spans="1:37" ht="27" x14ac:dyDescent="0.25">
      <c r="A9" s="78">
        <v>1</v>
      </c>
      <c r="B9" s="120" t="s">
        <v>19</v>
      </c>
      <c r="C9" s="47">
        <v>85</v>
      </c>
      <c r="D9" s="47">
        <v>76</v>
      </c>
      <c r="E9" s="99">
        <f>D9+C9</f>
        <v>161</v>
      </c>
      <c r="F9" s="47">
        <v>96</v>
      </c>
      <c r="G9" s="47">
        <v>96</v>
      </c>
      <c r="H9" s="53">
        <f t="shared" ref="H9:H16" si="0">G9+F9</f>
        <v>192</v>
      </c>
      <c r="I9" s="47">
        <v>124</v>
      </c>
      <c r="J9" s="47">
        <v>125</v>
      </c>
      <c r="K9" s="100">
        <f t="shared" ref="K9:K16" si="1">J9+I9</f>
        <v>249</v>
      </c>
      <c r="L9" s="48">
        <f>I9+F9+C9</f>
        <v>305</v>
      </c>
      <c r="M9" s="48">
        <f>J9+G9+D9</f>
        <v>297</v>
      </c>
      <c r="N9" s="101">
        <f>M9+L9</f>
        <v>602</v>
      </c>
    </row>
    <row r="10" spans="1:37" ht="27" x14ac:dyDescent="0.25">
      <c r="A10" s="78">
        <v>2</v>
      </c>
      <c r="B10" s="121" t="s">
        <v>63</v>
      </c>
      <c r="C10" s="56">
        <v>67</v>
      </c>
      <c r="D10" s="56">
        <v>84</v>
      </c>
      <c r="E10" s="99">
        <f t="shared" ref="E10:E16" si="2">D10+C10</f>
        <v>151</v>
      </c>
      <c r="F10" s="56">
        <v>40</v>
      </c>
      <c r="G10" s="56">
        <v>68</v>
      </c>
      <c r="H10" s="53">
        <f t="shared" si="0"/>
        <v>108</v>
      </c>
      <c r="I10" s="56">
        <v>65</v>
      </c>
      <c r="J10" s="56">
        <v>80</v>
      </c>
      <c r="K10" s="100">
        <f t="shared" si="1"/>
        <v>145</v>
      </c>
      <c r="L10" s="48">
        <f t="shared" ref="L10:L19" si="3">I10+F10+C10</f>
        <v>172</v>
      </c>
      <c r="M10" s="48">
        <f t="shared" ref="M10:M19" si="4">J10+G10+D10</f>
        <v>232</v>
      </c>
      <c r="N10" s="101">
        <f t="shared" ref="N10:N19" si="5">M10+L10</f>
        <v>404</v>
      </c>
    </row>
    <row r="11" spans="1:37" ht="27" x14ac:dyDescent="0.25">
      <c r="A11" s="78">
        <v>3</v>
      </c>
      <c r="B11" s="120" t="s">
        <v>21</v>
      </c>
      <c r="C11" s="47">
        <v>15</v>
      </c>
      <c r="D11" s="47">
        <v>9</v>
      </c>
      <c r="E11" s="99">
        <f t="shared" si="2"/>
        <v>24</v>
      </c>
      <c r="F11" s="47">
        <v>10</v>
      </c>
      <c r="G11" s="47">
        <v>17</v>
      </c>
      <c r="H11" s="53">
        <f t="shared" si="0"/>
        <v>27</v>
      </c>
      <c r="I11" s="47">
        <v>11</v>
      </c>
      <c r="J11" s="47">
        <v>12</v>
      </c>
      <c r="K11" s="100">
        <f t="shared" si="1"/>
        <v>23</v>
      </c>
      <c r="L11" s="48">
        <f t="shared" si="3"/>
        <v>36</v>
      </c>
      <c r="M11" s="48">
        <f t="shared" si="4"/>
        <v>38</v>
      </c>
      <c r="N11" s="101">
        <f t="shared" si="5"/>
        <v>74</v>
      </c>
    </row>
    <row r="12" spans="1:37" ht="27" x14ac:dyDescent="0.25">
      <c r="A12" s="78">
        <v>4</v>
      </c>
      <c r="B12" s="120" t="s">
        <v>24</v>
      </c>
      <c r="C12" s="47">
        <v>9</v>
      </c>
      <c r="D12" s="47">
        <v>5</v>
      </c>
      <c r="E12" s="99">
        <f t="shared" si="2"/>
        <v>14</v>
      </c>
      <c r="F12" s="47">
        <v>13</v>
      </c>
      <c r="G12" s="47">
        <v>8</v>
      </c>
      <c r="H12" s="53">
        <f t="shared" si="0"/>
        <v>21</v>
      </c>
      <c r="I12" s="47">
        <v>12</v>
      </c>
      <c r="J12" s="47">
        <v>11</v>
      </c>
      <c r="K12" s="100">
        <f>J12+I12</f>
        <v>23</v>
      </c>
      <c r="L12" s="48">
        <f t="shared" si="3"/>
        <v>34</v>
      </c>
      <c r="M12" s="48">
        <f t="shared" si="4"/>
        <v>24</v>
      </c>
      <c r="N12" s="101">
        <f t="shared" si="5"/>
        <v>58</v>
      </c>
    </row>
    <row r="13" spans="1:37" ht="27" x14ac:dyDescent="0.25">
      <c r="A13" s="78">
        <v>5</v>
      </c>
      <c r="B13" s="122" t="s">
        <v>26</v>
      </c>
      <c r="C13" s="57">
        <v>45</v>
      </c>
      <c r="D13" s="57">
        <v>65</v>
      </c>
      <c r="E13" s="99">
        <f t="shared" si="2"/>
        <v>110</v>
      </c>
      <c r="F13" s="57">
        <v>51</v>
      </c>
      <c r="G13" s="57">
        <v>66</v>
      </c>
      <c r="H13" s="53">
        <f t="shared" si="0"/>
        <v>117</v>
      </c>
      <c r="I13" s="57">
        <v>84</v>
      </c>
      <c r="J13" s="57">
        <v>80</v>
      </c>
      <c r="K13" s="100">
        <f t="shared" si="1"/>
        <v>164</v>
      </c>
      <c r="L13" s="48">
        <f t="shared" si="3"/>
        <v>180</v>
      </c>
      <c r="M13" s="48">
        <f t="shared" si="4"/>
        <v>211</v>
      </c>
      <c r="N13" s="101">
        <f t="shared" si="5"/>
        <v>391</v>
      </c>
    </row>
    <row r="14" spans="1:37" ht="27" x14ac:dyDescent="0.25">
      <c r="A14" s="78">
        <v>6</v>
      </c>
      <c r="B14" s="120" t="s">
        <v>27</v>
      </c>
      <c r="C14" s="47">
        <v>11</v>
      </c>
      <c r="D14" s="47">
        <v>0</v>
      </c>
      <c r="E14" s="99">
        <f t="shared" si="2"/>
        <v>11</v>
      </c>
      <c r="F14" s="47">
        <v>5</v>
      </c>
      <c r="G14" s="47">
        <v>0</v>
      </c>
      <c r="H14" s="53">
        <f t="shared" si="0"/>
        <v>5</v>
      </c>
      <c r="I14" s="47">
        <v>6</v>
      </c>
      <c r="J14" s="47">
        <v>1</v>
      </c>
      <c r="K14" s="100">
        <f t="shared" si="1"/>
        <v>7</v>
      </c>
      <c r="L14" s="48">
        <f t="shared" si="3"/>
        <v>22</v>
      </c>
      <c r="M14" s="48">
        <f t="shared" si="4"/>
        <v>1</v>
      </c>
      <c r="N14" s="101">
        <f t="shared" si="5"/>
        <v>23</v>
      </c>
    </row>
    <row r="15" spans="1:37" ht="27" x14ac:dyDescent="0.25">
      <c r="A15" s="78">
        <v>7</v>
      </c>
      <c r="B15" s="120" t="s">
        <v>32</v>
      </c>
      <c r="C15" s="47">
        <v>31</v>
      </c>
      <c r="D15" s="47">
        <v>22</v>
      </c>
      <c r="E15" s="99">
        <f t="shared" si="2"/>
        <v>53</v>
      </c>
      <c r="F15" s="47">
        <v>23</v>
      </c>
      <c r="G15" s="47">
        <v>22</v>
      </c>
      <c r="H15" s="53">
        <f t="shared" si="0"/>
        <v>45</v>
      </c>
      <c r="I15" s="47">
        <v>31</v>
      </c>
      <c r="J15" s="47">
        <v>35</v>
      </c>
      <c r="K15" s="100">
        <f>J15+I15</f>
        <v>66</v>
      </c>
      <c r="L15" s="48">
        <f t="shared" si="3"/>
        <v>85</v>
      </c>
      <c r="M15" s="48">
        <f t="shared" si="4"/>
        <v>79</v>
      </c>
      <c r="N15" s="101">
        <f t="shared" si="5"/>
        <v>164</v>
      </c>
    </row>
    <row r="16" spans="1:37" ht="27" x14ac:dyDescent="0.25">
      <c r="A16" s="78">
        <v>8</v>
      </c>
      <c r="B16" s="120" t="s">
        <v>28</v>
      </c>
      <c r="C16" s="47">
        <v>2</v>
      </c>
      <c r="D16" s="47">
        <v>2</v>
      </c>
      <c r="E16" s="99">
        <f t="shared" si="2"/>
        <v>4</v>
      </c>
      <c r="F16" s="47">
        <v>5</v>
      </c>
      <c r="G16" s="47">
        <v>7</v>
      </c>
      <c r="H16" s="53">
        <f t="shared" si="0"/>
        <v>12</v>
      </c>
      <c r="I16" s="47">
        <v>6</v>
      </c>
      <c r="J16" s="47">
        <v>4</v>
      </c>
      <c r="K16" s="100">
        <f t="shared" si="1"/>
        <v>10</v>
      </c>
      <c r="L16" s="48">
        <f t="shared" si="3"/>
        <v>13</v>
      </c>
      <c r="M16" s="48">
        <f t="shared" si="4"/>
        <v>13</v>
      </c>
      <c r="N16" s="101">
        <f t="shared" si="5"/>
        <v>26</v>
      </c>
    </row>
    <row r="17" spans="1:14" ht="27" x14ac:dyDescent="0.25">
      <c r="A17" s="78">
        <v>9</v>
      </c>
      <c r="B17" s="120" t="s">
        <v>29</v>
      </c>
      <c r="C17" s="47">
        <v>7</v>
      </c>
      <c r="D17" s="47">
        <v>10</v>
      </c>
      <c r="E17" s="99">
        <f>D17+C17</f>
        <v>17</v>
      </c>
      <c r="F17" s="47">
        <v>5</v>
      </c>
      <c r="G17" s="47">
        <v>7</v>
      </c>
      <c r="H17" s="53">
        <f>G17+F17</f>
        <v>12</v>
      </c>
      <c r="I17" s="47">
        <v>9</v>
      </c>
      <c r="J17" s="47">
        <v>4</v>
      </c>
      <c r="K17" s="100">
        <f>J17+I17</f>
        <v>13</v>
      </c>
      <c r="L17" s="48">
        <f t="shared" si="3"/>
        <v>21</v>
      </c>
      <c r="M17" s="48">
        <f t="shared" si="4"/>
        <v>21</v>
      </c>
      <c r="N17" s="101">
        <f t="shared" si="5"/>
        <v>42</v>
      </c>
    </row>
    <row r="18" spans="1:14" ht="27" x14ac:dyDescent="0.25">
      <c r="A18" s="78">
        <v>10</v>
      </c>
      <c r="B18" s="123" t="s">
        <v>23</v>
      </c>
      <c r="C18" s="58">
        <v>15</v>
      </c>
      <c r="D18" s="58">
        <v>9</v>
      </c>
      <c r="E18" s="99">
        <f t="shared" ref="E18" si="6">D18+C18</f>
        <v>24</v>
      </c>
      <c r="F18" s="58">
        <v>14</v>
      </c>
      <c r="G18" s="58">
        <v>9</v>
      </c>
      <c r="H18" s="53">
        <f t="shared" ref="H18:H19" si="7">G18+F18</f>
        <v>23</v>
      </c>
      <c r="I18" s="58">
        <v>12</v>
      </c>
      <c r="J18" s="58">
        <v>8</v>
      </c>
      <c r="K18" s="100">
        <f t="shared" ref="K18:K19" si="8">J18+I18</f>
        <v>20</v>
      </c>
      <c r="L18" s="48">
        <f t="shared" si="3"/>
        <v>41</v>
      </c>
      <c r="M18" s="48">
        <f t="shared" si="4"/>
        <v>26</v>
      </c>
      <c r="N18" s="101">
        <f t="shared" si="5"/>
        <v>67</v>
      </c>
    </row>
    <row r="19" spans="1:14" ht="27" x14ac:dyDescent="0.25">
      <c r="A19" s="78">
        <v>11</v>
      </c>
      <c r="B19" s="124" t="s">
        <v>35</v>
      </c>
      <c r="C19" s="57">
        <v>1</v>
      </c>
      <c r="D19" s="57">
        <v>5</v>
      </c>
      <c r="E19" s="99">
        <v>6</v>
      </c>
      <c r="F19" s="57">
        <v>0</v>
      </c>
      <c r="G19" s="57">
        <v>0</v>
      </c>
      <c r="H19" s="53">
        <f t="shared" si="7"/>
        <v>0</v>
      </c>
      <c r="I19" s="57">
        <v>0</v>
      </c>
      <c r="J19" s="57">
        <v>0</v>
      </c>
      <c r="K19" s="100">
        <f t="shared" si="8"/>
        <v>0</v>
      </c>
      <c r="L19" s="48">
        <f t="shared" si="3"/>
        <v>1</v>
      </c>
      <c r="M19" s="48">
        <f t="shared" si="4"/>
        <v>5</v>
      </c>
      <c r="N19" s="101">
        <f t="shared" si="5"/>
        <v>6</v>
      </c>
    </row>
    <row r="20" spans="1:14" ht="27" x14ac:dyDescent="0.25">
      <c r="A20" s="78" t="s">
        <v>76</v>
      </c>
      <c r="B20" s="106" t="s">
        <v>62</v>
      </c>
      <c r="C20" s="60">
        <f t="shared" ref="C20:N20" si="9">SUM(C9:C19)</f>
        <v>288</v>
      </c>
      <c r="D20" s="60">
        <f t="shared" si="9"/>
        <v>287</v>
      </c>
      <c r="E20" s="99">
        <f t="shared" si="9"/>
        <v>575</v>
      </c>
      <c r="F20" s="60">
        <f t="shared" si="9"/>
        <v>262</v>
      </c>
      <c r="G20" s="60">
        <f t="shared" si="9"/>
        <v>300</v>
      </c>
      <c r="H20" s="53">
        <f t="shared" si="9"/>
        <v>562</v>
      </c>
      <c r="I20" s="60">
        <f t="shared" si="9"/>
        <v>360</v>
      </c>
      <c r="J20" s="60">
        <f t="shared" si="9"/>
        <v>360</v>
      </c>
      <c r="K20" s="100">
        <f t="shared" si="9"/>
        <v>720</v>
      </c>
      <c r="L20" s="48">
        <f t="shared" si="9"/>
        <v>910</v>
      </c>
      <c r="M20" s="48">
        <f t="shared" si="9"/>
        <v>947</v>
      </c>
      <c r="N20" s="101">
        <f t="shared" si="9"/>
        <v>1857</v>
      </c>
    </row>
    <row r="21" spans="1:14" ht="21" x14ac:dyDescent="0.35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</sheetData>
  <mergeCells count="10">
    <mergeCell ref="A7:A8"/>
    <mergeCell ref="B7:B8"/>
    <mergeCell ref="L7:M7"/>
    <mergeCell ref="N7:N8"/>
    <mergeCell ref="C7:D7"/>
    <mergeCell ref="E7:E8"/>
    <mergeCell ref="F7:G7"/>
    <mergeCell ref="H7:H8"/>
    <mergeCell ref="I7:J7"/>
    <mergeCell ref="K7:K8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8"/>
  <sheetViews>
    <sheetView tabSelected="1" topLeftCell="A2" workbookViewId="0">
      <selection activeCell="F23" sqref="F23"/>
    </sheetView>
  </sheetViews>
  <sheetFormatPr defaultRowHeight="15" x14ac:dyDescent="0.25"/>
  <cols>
    <col min="1" max="1" width="7.140625" customWidth="1"/>
    <col min="2" max="2" width="39.5703125" customWidth="1"/>
    <col min="21" max="21" width="11.140625" customWidth="1"/>
    <col min="22" max="22" width="8.42578125" customWidth="1"/>
    <col min="23" max="23" width="11.140625" customWidth="1"/>
    <col min="24" max="24" width="4.5703125" customWidth="1"/>
  </cols>
  <sheetData>
    <row r="2" spans="1:39" ht="27" x14ac:dyDescent="0.25">
      <c r="A2" s="254" t="s">
        <v>90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9" ht="27" x14ac:dyDescent="0.25">
      <c r="A3" s="254" t="s">
        <v>91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1:39" ht="27" x14ac:dyDescent="0.25">
      <c r="A4" s="254" t="s">
        <v>92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</row>
    <row r="5" spans="1:39" ht="27" x14ac:dyDescent="0.25">
      <c r="A5" s="285" t="s">
        <v>99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10"/>
    </row>
    <row r="7" spans="1:39" ht="24.75" x14ac:dyDescent="0.25">
      <c r="A7" s="290" t="s">
        <v>0</v>
      </c>
      <c r="B7" s="292" t="s">
        <v>1</v>
      </c>
      <c r="C7" s="294" t="s">
        <v>2</v>
      </c>
      <c r="D7" s="295"/>
      <c r="E7" s="296" t="s">
        <v>3</v>
      </c>
      <c r="F7" s="275" t="s">
        <v>4</v>
      </c>
      <c r="G7" s="276"/>
      <c r="H7" s="300" t="s">
        <v>3</v>
      </c>
      <c r="I7" s="275" t="s">
        <v>5</v>
      </c>
      <c r="J7" s="276"/>
      <c r="K7" s="279" t="s">
        <v>3</v>
      </c>
      <c r="L7" s="275" t="s">
        <v>6</v>
      </c>
      <c r="M7" s="276"/>
      <c r="N7" s="286" t="s">
        <v>3</v>
      </c>
      <c r="O7" s="275" t="s">
        <v>7</v>
      </c>
      <c r="P7" s="276"/>
      <c r="Q7" s="288" t="s">
        <v>3</v>
      </c>
      <c r="R7" s="275" t="s">
        <v>8</v>
      </c>
      <c r="S7" s="276"/>
      <c r="T7" s="298" t="s">
        <v>3</v>
      </c>
      <c r="U7" s="302" t="s">
        <v>69</v>
      </c>
      <c r="V7" s="303"/>
      <c r="W7" s="283" t="s">
        <v>100</v>
      </c>
    </row>
    <row r="8" spans="1:39" ht="24.75" x14ac:dyDescent="0.25">
      <c r="A8" s="291"/>
      <c r="B8" s="293"/>
      <c r="C8" s="46" t="s">
        <v>17</v>
      </c>
      <c r="D8" s="47" t="s">
        <v>18</v>
      </c>
      <c r="E8" s="297"/>
      <c r="F8" s="46" t="s">
        <v>17</v>
      </c>
      <c r="G8" s="47" t="s">
        <v>18</v>
      </c>
      <c r="H8" s="301"/>
      <c r="I8" s="46" t="s">
        <v>17</v>
      </c>
      <c r="J8" s="47" t="s">
        <v>18</v>
      </c>
      <c r="K8" s="280"/>
      <c r="L8" s="46" t="s">
        <v>17</v>
      </c>
      <c r="M8" s="47" t="s">
        <v>18</v>
      </c>
      <c r="N8" s="287"/>
      <c r="O8" s="46" t="s">
        <v>17</v>
      </c>
      <c r="P8" s="47" t="s">
        <v>18</v>
      </c>
      <c r="Q8" s="289"/>
      <c r="R8" s="46" t="s">
        <v>17</v>
      </c>
      <c r="S8" s="47" t="s">
        <v>18</v>
      </c>
      <c r="T8" s="299"/>
      <c r="U8" s="48" t="s">
        <v>17</v>
      </c>
      <c r="V8" s="49" t="s">
        <v>18</v>
      </c>
      <c r="W8" s="284"/>
    </row>
    <row r="9" spans="1:39" ht="24.75" x14ac:dyDescent="0.25">
      <c r="A9" s="50">
        <v>1</v>
      </c>
      <c r="B9" s="73" t="s">
        <v>19</v>
      </c>
      <c r="C9" s="47">
        <f>'सामुदायिक विद्यालय विवरण'!C9</f>
        <v>1</v>
      </c>
      <c r="D9" s="47">
        <f>'सामुदायिक विद्यालय विवरण'!D9</f>
        <v>4</v>
      </c>
      <c r="E9" s="51">
        <f>D9+C9</f>
        <v>5</v>
      </c>
      <c r="F9" s="47">
        <f>'सामुदायिक विद्यालय विवरण'!F9</f>
        <v>8</v>
      </c>
      <c r="G9" s="47">
        <f>'सामुदायिक विद्यालय विवरण'!G9</f>
        <v>4</v>
      </c>
      <c r="H9" s="52">
        <f t="shared" ref="H9:H27" si="0">G9+F9</f>
        <v>12</v>
      </c>
      <c r="I9" s="47">
        <f>'सामुदायिक विद्यालय विवरण'!I9</f>
        <v>22</v>
      </c>
      <c r="J9" s="47">
        <f>'सामुदायिक विद्यालय विवरण'!J9</f>
        <v>37</v>
      </c>
      <c r="K9" s="53">
        <f t="shared" ref="K9:K27" si="1">J9+I9</f>
        <v>59</v>
      </c>
      <c r="L9" s="47">
        <f>'सामुदायिक विद्यालय विवरण'!L9</f>
        <v>24</v>
      </c>
      <c r="M9" s="47">
        <f>'सामुदायिक विद्यालय विवरण'!M9</f>
        <v>21</v>
      </c>
      <c r="N9" s="54">
        <f t="shared" ref="N9:N27" si="2">M9+L9</f>
        <v>45</v>
      </c>
      <c r="O9" s="47">
        <f>'सामुदायिक विद्यालय विवरण'!O9</f>
        <v>27</v>
      </c>
      <c r="P9" s="47">
        <f>'सामुदायिक विद्यालय विवरण'!P9</f>
        <v>36</v>
      </c>
      <c r="Q9" s="55">
        <f t="shared" ref="Q9:Q27" si="3">P9+O9</f>
        <v>63</v>
      </c>
      <c r="R9" s="47">
        <f>'सामुदायिक विद्यालय विवरण'!R9</f>
        <v>37</v>
      </c>
      <c r="S9" s="47">
        <f>'सामुदायिक विद्यालय विवरण'!S9</f>
        <v>38</v>
      </c>
      <c r="T9" s="164">
        <f>S9+R9</f>
        <v>75</v>
      </c>
      <c r="U9" s="48">
        <f t="shared" ref="U9:U21" si="4">R9+O9+L9+I9+F9+C9</f>
        <v>119</v>
      </c>
      <c r="V9" s="48">
        <f t="shared" ref="V9:V21" si="5">S9+P9+M9+J9+G9+D9</f>
        <v>140</v>
      </c>
      <c r="W9" s="95">
        <f t="shared" ref="W9:W27" si="6">V9+U9</f>
        <v>259</v>
      </c>
    </row>
    <row r="10" spans="1:39" ht="24.75" x14ac:dyDescent="0.25">
      <c r="A10" s="50">
        <v>2</v>
      </c>
      <c r="B10" s="74" t="s">
        <v>63</v>
      </c>
      <c r="C10" s="56">
        <v>4</v>
      </c>
      <c r="D10" s="56">
        <v>7</v>
      </c>
      <c r="E10" s="51">
        <f t="shared" ref="E10:E27" si="7">D10+C10</f>
        <v>11</v>
      </c>
      <c r="F10" s="56">
        <v>3</v>
      </c>
      <c r="G10" s="56">
        <v>6</v>
      </c>
      <c r="H10" s="52">
        <f t="shared" si="0"/>
        <v>9</v>
      </c>
      <c r="I10" s="56">
        <v>3</v>
      </c>
      <c r="J10" s="56">
        <v>7</v>
      </c>
      <c r="K10" s="53">
        <f t="shared" si="1"/>
        <v>10</v>
      </c>
      <c r="L10" s="56">
        <v>15</v>
      </c>
      <c r="M10" s="56">
        <v>14</v>
      </c>
      <c r="N10" s="54">
        <f t="shared" si="2"/>
        <v>29</v>
      </c>
      <c r="O10" s="56">
        <v>7</v>
      </c>
      <c r="P10" s="56">
        <v>17</v>
      </c>
      <c r="Q10" s="55">
        <f t="shared" si="3"/>
        <v>24</v>
      </c>
      <c r="R10" s="56">
        <v>8</v>
      </c>
      <c r="S10" s="56">
        <v>18</v>
      </c>
      <c r="T10" s="164">
        <f t="shared" ref="T10:T27" si="8">S10+R10</f>
        <v>26</v>
      </c>
      <c r="U10" s="48">
        <f t="shared" si="4"/>
        <v>40</v>
      </c>
      <c r="V10" s="48">
        <f t="shared" si="5"/>
        <v>69</v>
      </c>
      <c r="W10" s="95">
        <f t="shared" si="6"/>
        <v>109</v>
      </c>
    </row>
    <row r="11" spans="1:39" ht="24.75" x14ac:dyDescent="0.25">
      <c r="A11" s="50">
        <v>3</v>
      </c>
      <c r="B11" s="73" t="s">
        <v>21</v>
      </c>
      <c r="C11" s="47">
        <v>41</v>
      </c>
      <c r="D11" s="47">
        <v>41</v>
      </c>
      <c r="E11" s="51">
        <f t="shared" si="7"/>
        <v>82</v>
      </c>
      <c r="F11" s="47">
        <v>17</v>
      </c>
      <c r="G11" s="47">
        <v>18</v>
      </c>
      <c r="H11" s="52">
        <f t="shared" si="0"/>
        <v>35</v>
      </c>
      <c r="I11" s="47">
        <v>9</v>
      </c>
      <c r="J11" s="47">
        <v>16</v>
      </c>
      <c r="K11" s="53">
        <f t="shared" si="1"/>
        <v>25</v>
      </c>
      <c r="L11" s="47">
        <v>16</v>
      </c>
      <c r="M11" s="47">
        <v>7</v>
      </c>
      <c r="N11" s="54">
        <f t="shared" si="2"/>
        <v>23</v>
      </c>
      <c r="O11" s="47">
        <v>21</v>
      </c>
      <c r="P11" s="47">
        <v>7</v>
      </c>
      <c r="Q11" s="55">
        <f t="shared" si="3"/>
        <v>28</v>
      </c>
      <c r="R11" s="47">
        <v>22</v>
      </c>
      <c r="S11" s="47">
        <v>11</v>
      </c>
      <c r="T11" s="164">
        <f t="shared" si="8"/>
        <v>33</v>
      </c>
      <c r="U11" s="48">
        <f t="shared" si="4"/>
        <v>126</v>
      </c>
      <c r="V11" s="48">
        <f t="shared" si="5"/>
        <v>100</v>
      </c>
      <c r="W11" s="95">
        <f t="shared" si="6"/>
        <v>226</v>
      </c>
    </row>
    <row r="12" spans="1:39" ht="24.75" x14ac:dyDescent="0.25">
      <c r="A12" s="50">
        <v>4</v>
      </c>
      <c r="B12" s="73" t="s">
        <v>24</v>
      </c>
      <c r="C12" s="47">
        <v>8</v>
      </c>
      <c r="D12" s="47">
        <v>11</v>
      </c>
      <c r="E12" s="51">
        <f t="shared" si="7"/>
        <v>19</v>
      </c>
      <c r="F12" s="47">
        <v>31</v>
      </c>
      <c r="G12" s="47">
        <v>19</v>
      </c>
      <c r="H12" s="52">
        <f t="shared" si="0"/>
        <v>50</v>
      </c>
      <c r="I12" s="47">
        <v>20</v>
      </c>
      <c r="J12" s="47">
        <v>15</v>
      </c>
      <c r="K12" s="53">
        <f t="shared" si="1"/>
        <v>35</v>
      </c>
      <c r="L12" s="47">
        <v>13</v>
      </c>
      <c r="M12" s="47">
        <v>7</v>
      </c>
      <c r="N12" s="54">
        <f t="shared" si="2"/>
        <v>20</v>
      </c>
      <c r="O12" s="47">
        <v>5</v>
      </c>
      <c r="P12" s="47">
        <v>10</v>
      </c>
      <c r="Q12" s="55">
        <f t="shared" si="3"/>
        <v>15</v>
      </c>
      <c r="R12" s="47">
        <v>15</v>
      </c>
      <c r="S12" s="47">
        <v>20</v>
      </c>
      <c r="T12" s="164">
        <f t="shared" si="8"/>
        <v>35</v>
      </c>
      <c r="U12" s="48">
        <f t="shared" si="4"/>
        <v>92</v>
      </c>
      <c r="V12" s="48">
        <f t="shared" si="5"/>
        <v>82</v>
      </c>
      <c r="W12" s="95">
        <f t="shared" si="6"/>
        <v>174</v>
      </c>
    </row>
    <row r="13" spans="1:39" ht="24.75" x14ac:dyDescent="0.25">
      <c r="A13" s="50">
        <v>5</v>
      </c>
      <c r="B13" s="75" t="s">
        <v>26</v>
      </c>
      <c r="C13" s="57">
        <v>20</v>
      </c>
      <c r="D13" s="57">
        <v>14</v>
      </c>
      <c r="E13" s="51">
        <f t="shared" si="7"/>
        <v>34</v>
      </c>
      <c r="F13" s="57">
        <v>9</v>
      </c>
      <c r="G13" s="57">
        <v>14</v>
      </c>
      <c r="H13" s="52">
        <f t="shared" si="0"/>
        <v>23</v>
      </c>
      <c r="I13" s="57">
        <v>5</v>
      </c>
      <c r="J13" s="57">
        <v>9</v>
      </c>
      <c r="K13" s="53">
        <f t="shared" si="1"/>
        <v>14</v>
      </c>
      <c r="L13" s="57">
        <v>21</v>
      </c>
      <c r="M13" s="57">
        <v>23</v>
      </c>
      <c r="N13" s="54">
        <f t="shared" si="2"/>
        <v>44</v>
      </c>
      <c r="O13" s="57">
        <v>8</v>
      </c>
      <c r="P13" s="57">
        <v>16</v>
      </c>
      <c r="Q13" s="55">
        <f t="shared" si="3"/>
        <v>24</v>
      </c>
      <c r="R13" s="57">
        <v>2</v>
      </c>
      <c r="S13" s="57">
        <v>8</v>
      </c>
      <c r="T13" s="164">
        <f t="shared" si="8"/>
        <v>10</v>
      </c>
      <c r="U13" s="48">
        <f t="shared" si="4"/>
        <v>65</v>
      </c>
      <c r="V13" s="48">
        <f t="shared" si="5"/>
        <v>84</v>
      </c>
      <c r="W13" s="95">
        <f t="shared" si="6"/>
        <v>149</v>
      </c>
    </row>
    <row r="14" spans="1:39" ht="24.75" x14ac:dyDescent="0.25">
      <c r="A14" s="50">
        <v>6</v>
      </c>
      <c r="B14" s="73" t="s">
        <v>27</v>
      </c>
      <c r="C14" s="47">
        <v>5</v>
      </c>
      <c r="D14" s="47">
        <v>7</v>
      </c>
      <c r="E14" s="51">
        <f t="shared" si="7"/>
        <v>12</v>
      </c>
      <c r="F14" s="47">
        <v>1</v>
      </c>
      <c r="G14" s="47">
        <v>1</v>
      </c>
      <c r="H14" s="52">
        <f t="shared" si="0"/>
        <v>2</v>
      </c>
      <c r="I14" s="47">
        <v>2</v>
      </c>
      <c r="J14" s="47">
        <v>1</v>
      </c>
      <c r="K14" s="53">
        <f t="shared" si="1"/>
        <v>3</v>
      </c>
      <c r="L14" s="47">
        <v>6</v>
      </c>
      <c r="M14" s="47">
        <v>1</v>
      </c>
      <c r="N14" s="54">
        <f t="shared" si="2"/>
        <v>7</v>
      </c>
      <c r="O14" s="47">
        <v>4</v>
      </c>
      <c r="P14" s="47">
        <v>1</v>
      </c>
      <c r="Q14" s="55">
        <f t="shared" si="3"/>
        <v>5</v>
      </c>
      <c r="R14" s="47">
        <v>0</v>
      </c>
      <c r="S14" s="47">
        <v>2</v>
      </c>
      <c r="T14" s="164">
        <f t="shared" si="8"/>
        <v>2</v>
      </c>
      <c r="U14" s="48">
        <f t="shared" si="4"/>
        <v>18</v>
      </c>
      <c r="V14" s="48">
        <f t="shared" si="5"/>
        <v>13</v>
      </c>
      <c r="W14" s="95">
        <f t="shared" si="6"/>
        <v>31</v>
      </c>
    </row>
    <row r="15" spans="1:39" ht="24.75" x14ac:dyDescent="0.25">
      <c r="A15" s="50">
        <v>7</v>
      </c>
      <c r="B15" s="73" t="s">
        <v>32</v>
      </c>
      <c r="C15" s="47">
        <v>15</v>
      </c>
      <c r="D15" s="47">
        <v>20</v>
      </c>
      <c r="E15" s="51">
        <f t="shared" si="7"/>
        <v>35</v>
      </c>
      <c r="F15" s="47">
        <v>44</v>
      </c>
      <c r="G15" s="47">
        <v>46</v>
      </c>
      <c r="H15" s="52">
        <f t="shared" si="0"/>
        <v>90</v>
      </c>
      <c r="I15" s="47">
        <v>18</v>
      </c>
      <c r="J15" s="47">
        <v>14</v>
      </c>
      <c r="K15" s="53">
        <f t="shared" si="1"/>
        <v>32</v>
      </c>
      <c r="L15" s="47">
        <v>14</v>
      </c>
      <c r="M15" s="47">
        <v>18</v>
      </c>
      <c r="N15" s="54">
        <f t="shared" si="2"/>
        <v>32</v>
      </c>
      <c r="O15" s="47">
        <v>15</v>
      </c>
      <c r="P15" s="47">
        <v>24</v>
      </c>
      <c r="Q15" s="55">
        <f t="shared" si="3"/>
        <v>39</v>
      </c>
      <c r="R15" s="47">
        <v>17</v>
      </c>
      <c r="S15" s="47">
        <v>12</v>
      </c>
      <c r="T15" s="164">
        <f t="shared" si="8"/>
        <v>29</v>
      </c>
      <c r="U15" s="48">
        <f t="shared" si="4"/>
        <v>123</v>
      </c>
      <c r="V15" s="48">
        <f t="shared" si="5"/>
        <v>134</v>
      </c>
      <c r="W15" s="95">
        <f t="shared" si="6"/>
        <v>257</v>
      </c>
    </row>
    <row r="16" spans="1:39" ht="24.75" x14ac:dyDescent="0.25">
      <c r="A16" s="50">
        <v>8</v>
      </c>
      <c r="B16" s="73" t="s">
        <v>28</v>
      </c>
      <c r="C16" s="47">
        <v>11</v>
      </c>
      <c r="D16" s="47">
        <v>8</v>
      </c>
      <c r="E16" s="51">
        <f t="shared" si="7"/>
        <v>19</v>
      </c>
      <c r="F16" s="47">
        <v>4</v>
      </c>
      <c r="G16" s="47">
        <v>6</v>
      </c>
      <c r="H16" s="52">
        <f t="shared" si="0"/>
        <v>10</v>
      </c>
      <c r="I16" s="47">
        <v>3</v>
      </c>
      <c r="J16" s="47">
        <v>6</v>
      </c>
      <c r="K16" s="53">
        <f t="shared" si="1"/>
        <v>9</v>
      </c>
      <c r="L16" s="47">
        <v>4</v>
      </c>
      <c r="M16" s="47">
        <v>2</v>
      </c>
      <c r="N16" s="54">
        <f t="shared" si="2"/>
        <v>6</v>
      </c>
      <c r="O16" s="47">
        <v>4</v>
      </c>
      <c r="P16" s="47">
        <v>1</v>
      </c>
      <c r="Q16" s="55">
        <f t="shared" si="3"/>
        <v>5</v>
      </c>
      <c r="R16" s="47">
        <v>5</v>
      </c>
      <c r="S16" s="47">
        <v>0</v>
      </c>
      <c r="T16" s="164">
        <f t="shared" si="8"/>
        <v>5</v>
      </c>
      <c r="U16" s="48">
        <f t="shared" si="4"/>
        <v>31</v>
      </c>
      <c r="V16" s="48">
        <f t="shared" si="5"/>
        <v>23</v>
      </c>
      <c r="W16" s="95">
        <f t="shared" si="6"/>
        <v>54</v>
      </c>
    </row>
    <row r="17" spans="1:23" ht="24.75" x14ac:dyDescent="0.25">
      <c r="A17" s="50">
        <v>9</v>
      </c>
      <c r="B17" s="73" t="s">
        <v>29</v>
      </c>
      <c r="C17" s="47">
        <v>0</v>
      </c>
      <c r="D17" s="47">
        <v>0</v>
      </c>
      <c r="E17" s="51">
        <f t="shared" si="7"/>
        <v>0</v>
      </c>
      <c r="F17" s="47">
        <v>10</v>
      </c>
      <c r="G17" s="47">
        <v>7</v>
      </c>
      <c r="H17" s="52">
        <f t="shared" si="0"/>
        <v>17</v>
      </c>
      <c r="I17" s="47">
        <v>6</v>
      </c>
      <c r="J17" s="47">
        <v>9</v>
      </c>
      <c r="K17" s="53">
        <f t="shared" si="1"/>
        <v>15</v>
      </c>
      <c r="L17" s="47">
        <v>7</v>
      </c>
      <c r="M17" s="47">
        <v>3</v>
      </c>
      <c r="N17" s="54">
        <f t="shared" si="2"/>
        <v>10</v>
      </c>
      <c r="O17" s="47">
        <v>6</v>
      </c>
      <c r="P17" s="47">
        <v>6</v>
      </c>
      <c r="Q17" s="55">
        <f t="shared" si="3"/>
        <v>12</v>
      </c>
      <c r="R17" s="47">
        <v>3</v>
      </c>
      <c r="S17" s="47">
        <v>10</v>
      </c>
      <c r="T17" s="164">
        <f t="shared" si="8"/>
        <v>13</v>
      </c>
      <c r="U17" s="48">
        <f t="shared" si="4"/>
        <v>32</v>
      </c>
      <c r="V17" s="48">
        <f t="shared" si="5"/>
        <v>35</v>
      </c>
      <c r="W17" s="169" t="s">
        <v>101</v>
      </c>
    </row>
    <row r="18" spans="1:23" ht="24.75" x14ac:dyDescent="0.25">
      <c r="A18" s="50">
        <v>10</v>
      </c>
      <c r="B18" s="76" t="s">
        <v>78</v>
      </c>
      <c r="C18" s="58">
        <v>12</v>
      </c>
      <c r="D18" s="58">
        <v>18</v>
      </c>
      <c r="E18" s="51">
        <f>D18+C18</f>
        <v>30</v>
      </c>
      <c r="F18" s="58">
        <v>25</v>
      </c>
      <c r="G18" s="58">
        <v>31</v>
      </c>
      <c r="H18" s="52">
        <f>G18+F18</f>
        <v>56</v>
      </c>
      <c r="I18" s="58">
        <v>14</v>
      </c>
      <c r="J18" s="58">
        <v>12</v>
      </c>
      <c r="K18" s="53">
        <f>J18+I18</f>
        <v>26</v>
      </c>
      <c r="L18" s="58">
        <v>10</v>
      </c>
      <c r="M18" s="58">
        <v>14</v>
      </c>
      <c r="N18" s="54">
        <f>M18+L18</f>
        <v>24</v>
      </c>
      <c r="O18" s="58">
        <v>16</v>
      </c>
      <c r="P18" s="58">
        <v>9</v>
      </c>
      <c r="Q18" s="55">
        <f>P18+O18</f>
        <v>25</v>
      </c>
      <c r="R18" s="58">
        <v>13</v>
      </c>
      <c r="S18" s="58">
        <v>11</v>
      </c>
      <c r="T18" s="164">
        <f t="shared" si="8"/>
        <v>24</v>
      </c>
      <c r="U18" s="48">
        <f t="shared" si="4"/>
        <v>90</v>
      </c>
      <c r="V18" s="48">
        <f t="shared" si="5"/>
        <v>95</v>
      </c>
      <c r="W18" s="95">
        <f t="shared" si="6"/>
        <v>185</v>
      </c>
    </row>
    <row r="19" spans="1:23" ht="24.75" x14ac:dyDescent="0.25">
      <c r="A19" s="50">
        <v>11</v>
      </c>
      <c r="B19" s="73" t="s">
        <v>22</v>
      </c>
      <c r="C19" s="47">
        <v>5</v>
      </c>
      <c r="D19" s="47">
        <v>12</v>
      </c>
      <c r="E19" s="51">
        <f t="shared" si="7"/>
        <v>17</v>
      </c>
      <c r="F19" s="47">
        <v>22</v>
      </c>
      <c r="G19" s="47">
        <v>23</v>
      </c>
      <c r="H19" s="52">
        <f t="shared" si="0"/>
        <v>45</v>
      </c>
      <c r="I19" s="47">
        <v>11</v>
      </c>
      <c r="J19" s="47">
        <v>16</v>
      </c>
      <c r="K19" s="53">
        <f t="shared" si="1"/>
        <v>27</v>
      </c>
      <c r="L19" s="47">
        <v>11</v>
      </c>
      <c r="M19" s="47">
        <v>4</v>
      </c>
      <c r="N19" s="54">
        <f t="shared" si="2"/>
        <v>15</v>
      </c>
      <c r="O19" s="47">
        <v>5</v>
      </c>
      <c r="P19" s="47">
        <v>6</v>
      </c>
      <c r="Q19" s="55">
        <f t="shared" si="3"/>
        <v>11</v>
      </c>
      <c r="R19" s="47">
        <v>7</v>
      </c>
      <c r="S19" s="47">
        <v>11</v>
      </c>
      <c r="T19" s="164">
        <f t="shared" si="8"/>
        <v>18</v>
      </c>
      <c r="U19" s="48">
        <f t="shared" si="4"/>
        <v>61</v>
      </c>
      <c r="V19" s="48">
        <f t="shared" si="5"/>
        <v>72</v>
      </c>
      <c r="W19" s="95">
        <f t="shared" si="6"/>
        <v>133</v>
      </c>
    </row>
    <row r="20" spans="1:23" ht="24.75" x14ac:dyDescent="0.25">
      <c r="A20" s="79">
        <v>12</v>
      </c>
      <c r="B20" s="80" t="s">
        <v>20</v>
      </c>
      <c r="C20" s="81">
        <v>3</v>
      </c>
      <c r="D20" s="81">
        <v>5</v>
      </c>
      <c r="E20" s="82">
        <v>8</v>
      </c>
      <c r="F20" s="81">
        <v>0</v>
      </c>
      <c r="G20" s="81">
        <v>0</v>
      </c>
      <c r="H20" s="83">
        <f>G20+F20</f>
        <v>0</v>
      </c>
      <c r="I20" s="81">
        <v>0</v>
      </c>
      <c r="J20" s="81">
        <v>0</v>
      </c>
      <c r="K20" s="84">
        <v>0</v>
      </c>
      <c r="L20" s="81">
        <v>0</v>
      </c>
      <c r="M20" s="81">
        <v>0</v>
      </c>
      <c r="N20" s="85">
        <v>0</v>
      </c>
      <c r="O20" s="81">
        <v>0</v>
      </c>
      <c r="P20" s="81">
        <v>0</v>
      </c>
      <c r="Q20" s="86">
        <v>0</v>
      </c>
      <c r="R20" s="81">
        <v>0</v>
      </c>
      <c r="S20" s="81">
        <v>0</v>
      </c>
      <c r="T20" s="164">
        <f t="shared" si="8"/>
        <v>0</v>
      </c>
      <c r="U20" s="87">
        <f t="shared" si="4"/>
        <v>3</v>
      </c>
      <c r="V20" s="87">
        <f t="shared" si="5"/>
        <v>5</v>
      </c>
      <c r="W20" s="88">
        <f t="shared" si="6"/>
        <v>8</v>
      </c>
    </row>
    <row r="21" spans="1:23" ht="24.75" x14ac:dyDescent="0.25">
      <c r="A21" s="50">
        <v>13</v>
      </c>
      <c r="B21" s="80" t="s">
        <v>30</v>
      </c>
      <c r="C21" s="47">
        <v>12</v>
      </c>
      <c r="D21" s="47">
        <v>19</v>
      </c>
      <c r="E21" s="51">
        <f t="shared" si="7"/>
        <v>31</v>
      </c>
      <c r="F21" s="47">
        <v>4</v>
      </c>
      <c r="G21" s="47">
        <v>4</v>
      </c>
      <c r="H21" s="52">
        <f t="shared" si="0"/>
        <v>8</v>
      </c>
      <c r="I21" s="47">
        <v>0</v>
      </c>
      <c r="J21" s="47">
        <v>0</v>
      </c>
      <c r="K21" s="53">
        <f t="shared" si="1"/>
        <v>0</v>
      </c>
      <c r="L21" s="47">
        <v>0</v>
      </c>
      <c r="M21" s="47">
        <v>0</v>
      </c>
      <c r="N21" s="54">
        <f t="shared" si="2"/>
        <v>0</v>
      </c>
      <c r="O21" s="47">
        <v>0</v>
      </c>
      <c r="P21" s="47">
        <v>0</v>
      </c>
      <c r="Q21" s="55">
        <f t="shared" si="3"/>
        <v>0</v>
      </c>
      <c r="R21" s="47">
        <v>0</v>
      </c>
      <c r="S21" s="47">
        <v>0</v>
      </c>
      <c r="T21" s="164">
        <f t="shared" si="8"/>
        <v>0</v>
      </c>
      <c r="U21" s="48">
        <f t="shared" si="4"/>
        <v>16</v>
      </c>
      <c r="V21" s="48">
        <f t="shared" si="5"/>
        <v>23</v>
      </c>
      <c r="W21" s="95">
        <f t="shared" si="6"/>
        <v>39</v>
      </c>
    </row>
    <row r="22" spans="1:23" ht="24.75" x14ac:dyDescent="0.25">
      <c r="A22" s="79">
        <v>14</v>
      </c>
      <c r="B22" s="80" t="s">
        <v>31</v>
      </c>
      <c r="C22" s="81">
        <v>6</v>
      </c>
      <c r="D22" s="81">
        <v>5</v>
      </c>
      <c r="E22" s="82">
        <f t="shared" si="7"/>
        <v>11</v>
      </c>
      <c r="F22" s="81">
        <v>0</v>
      </c>
      <c r="G22" s="81">
        <v>0</v>
      </c>
      <c r="H22" s="83">
        <f t="shared" si="0"/>
        <v>0</v>
      </c>
      <c r="I22" s="81">
        <v>0</v>
      </c>
      <c r="J22" s="81">
        <v>0</v>
      </c>
      <c r="K22" s="84">
        <f t="shared" si="1"/>
        <v>0</v>
      </c>
      <c r="L22" s="81">
        <v>0</v>
      </c>
      <c r="M22" s="81">
        <v>0</v>
      </c>
      <c r="N22" s="85">
        <f t="shared" si="2"/>
        <v>0</v>
      </c>
      <c r="O22" s="81">
        <v>0</v>
      </c>
      <c r="P22" s="81">
        <v>0</v>
      </c>
      <c r="Q22" s="86">
        <f t="shared" si="3"/>
        <v>0</v>
      </c>
      <c r="R22" s="81">
        <v>0</v>
      </c>
      <c r="S22" s="81">
        <v>0</v>
      </c>
      <c r="T22" s="164">
        <f t="shared" si="8"/>
        <v>0</v>
      </c>
      <c r="U22" s="87">
        <v>0</v>
      </c>
      <c r="V22" s="87">
        <v>0</v>
      </c>
      <c r="W22" s="88">
        <f t="shared" si="6"/>
        <v>0</v>
      </c>
    </row>
    <row r="23" spans="1:23" ht="24.75" x14ac:dyDescent="0.25">
      <c r="A23" s="50">
        <v>15</v>
      </c>
      <c r="B23" s="73" t="s">
        <v>25</v>
      </c>
      <c r="C23" s="47">
        <v>10</v>
      </c>
      <c r="D23" s="47">
        <v>8</v>
      </c>
      <c r="E23" s="51">
        <f>D23+C23</f>
        <v>18</v>
      </c>
      <c r="F23" s="47">
        <v>14</v>
      </c>
      <c r="G23" s="47">
        <v>8</v>
      </c>
      <c r="H23" s="52">
        <f>G23+F23</f>
        <v>22</v>
      </c>
      <c r="I23" s="47">
        <v>13</v>
      </c>
      <c r="J23" s="47">
        <v>5</v>
      </c>
      <c r="K23" s="53">
        <f>J23+I23</f>
        <v>18</v>
      </c>
      <c r="L23" s="47">
        <v>3</v>
      </c>
      <c r="M23" s="47">
        <v>8</v>
      </c>
      <c r="N23" s="54">
        <f>M23+L23</f>
        <v>11</v>
      </c>
      <c r="O23" s="47">
        <v>7</v>
      </c>
      <c r="P23" s="47">
        <v>7</v>
      </c>
      <c r="Q23" s="55">
        <f>P23+O23</f>
        <v>14</v>
      </c>
      <c r="R23" s="47">
        <v>4</v>
      </c>
      <c r="S23" s="47">
        <v>3</v>
      </c>
      <c r="T23" s="164">
        <f t="shared" si="8"/>
        <v>7</v>
      </c>
      <c r="U23" s="48">
        <f t="shared" ref="U23:V27" si="9">R23+O23+L23+I23+F23+C23</f>
        <v>51</v>
      </c>
      <c r="V23" s="48">
        <f t="shared" si="9"/>
        <v>39</v>
      </c>
      <c r="W23" s="95">
        <f t="shared" si="6"/>
        <v>90</v>
      </c>
    </row>
    <row r="24" spans="1:23" ht="24.75" x14ac:dyDescent="0.25">
      <c r="A24" s="79">
        <v>16</v>
      </c>
      <c r="B24" s="80" t="s">
        <v>77</v>
      </c>
      <c r="C24" s="81">
        <v>12</v>
      </c>
      <c r="D24" s="81">
        <v>7</v>
      </c>
      <c r="E24" s="82">
        <f t="shared" si="7"/>
        <v>19</v>
      </c>
      <c r="F24" s="81">
        <v>7</v>
      </c>
      <c r="G24" s="81">
        <v>3</v>
      </c>
      <c r="H24" s="83">
        <f t="shared" si="0"/>
        <v>10</v>
      </c>
      <c r="I24" s="81">
        <v>3</v>
      </c>
      <c r="J24" s="81">
        <v>3</v>
      </c>
      <c r="K24" s="84">
        <f t="shared" si="1"/>
        <v>6</v>
      </c>
      <c r="L24" s="81">
        <v>0</v>
      </c>
      <c r="M24" s="81">
        <v>4</v>
      </c>
      <c r="N24" s="85">
        <f t="shared" si="2"/>
        <v>4</v>
      </c>
      <c r="O24" s="81">
        <v>0</v>
      </c>
      <c r="P24" s="81">
        <v>0</v>
      </c>
      <c r="Q24" s="86">
        <f t="shared" si="3"/>
        <v>0</v>
      </c>
      <c r="R24" s="81">
        <v>0</v>
      </c>
      <c r="S24" s="81">
        <v>0</v>
      </c>
      <c r="T24" s="164">
        <f t="shared" si="8"/>
        <v>0</v>
      </c>
      <c r="U24" s="87">
        <f t="shared" si="9"/>
        <v>22</v>
      </c>
      <c r="V24" s="87">
        <f t="shared" si="9"/>
        <v>17</v>
      </c>
      <c r="W24" s="88">
        <f t="shared" si="6"/>
        <v>39</v>
      </c>
    </row>
    <row r="25" spans="1:23" ht="24.75" x14ac:dyDescent="0.25">
      <c r="A25" s="50">
        <v>17</v>
      </c>
      <c r="B25" s="73" t="s">
        <v>33</v>
      </c>
      <c r="C25" s="47">
        <v>13</v>
      </c>
      <c r="D25" s="47">
        <v>17</v>
      </c>
      <c r="E25" s="51">
        <f t="shared" si="7"/>
        <v>30</v>
      </c>
      <c r="F25" s="47">
        <v>5</v>
      </c>
      <c r="G25" s="47">
        <v>8</v>
      </c>
      <c r="H25" s="52">
        <f t="shared" si="0"/>
        <v>13</v>
      </c>
      <c r="I25" s="47">
        <v>4</v>
      </c>
      <c r="J25" s="47">
        <v>5</v>
      </c>
      <c r="K25" s="53">
        <f t="shared" si="1"/>
        <v>9</v>
      </c>
      <c r="L25" s="47">
        <v>1</v>
      </c>
      <c r="M25" s="47">
        <v>3</v>
      </c>
      <c r="N25" s="54">
        <f t="shared" si="2"/>
        <v>4</v>
      </c>
      <c r="O25" s="47">
        <v>0</v>
      </c>
      <c r="P25" s="47">
        <v>0</v>
      </c>
      <c r="Q25" s="55">
        <f t="shared" si="3"/>
        <v>0</v>
      </c>
      <c r="R25" s="47">
        <v>0</v>
      </c>
      <c r="S25" s="47">
        <v>0</v>
      </c>
      <c r="T25" s="164">
        <f t="shared" si="8"/>
        <v>0</v>
      </c>
      <c r="U25" s="48">
        <f t="shared" si="9"/>
        <v>23</v>
      </c>
      <c r="V25" s="48">
        <f t="shared" si="9"/>
        <v>33</v>
      </c>
      <c r="W25" s="95">
        <f t="shared" si="6"/>
        <v>56</v>
      </c>
    </row>
    <row r="26" spans="1:23" ht="24.75" x14ac:dyDescent="0.25">
      <c r="A26" s="79">
        <v>18</v>
      </c>
      <c r="B26" s="90" t="s">
        <v>34</v>
      </c>
      <c r="C26" s="91">
        <v>5</v>
      </c>
      <c r="D26" s="91">
        <v>6</v>
      </c>
      <c r="E26" s="82">
        <f t="shared" si="7"/>
        <v>11</v>
      </c>
      <c r="F26" s="91">
        <v>7</v>
      </c>
      <c r="G26" s="91">
        <v>6</v>
      </c>
      <c r="H26" s="83">
        <f t="shared" si="0"/>
        <v>13</v>
      </c>
      <c r="I26" s="91">
        <v>8</v>
      </c>
      <c r="J26" s="91">
        <v>5</v>
      </c>
      <c r="K26" s="84">
        <f t="shared" si="1"/>
        <v>13</v>
      </c>
      <c r="L26" s="91">
        <v>11</v>
      </c>
      <c r="M26" s="91">
        <v>2</v>
      </c>
      <c r="N26" s="85">
        <f t="shared" si="2"/>
        <v>13</v>
      </c>
      <c r="O26" s="91">
        <v>0</v>
      </c>
      <c r="P26" s="91">
        <v>0</v>
      </c>
      <c r="Q26" s="86">
        <f t="shared" si="3"/>
        <v>0</v>
      </c>
      <c r="R26" s="91">
        <v>0</v>
      </c>
      <c r="S26" s="91">
        <v>0</v>
      </c>
      <c r="T26" s="164">
        <f t="shared" si="8"/>
        <v>0</v>
      </c>
      <c r="U26" s="87">
        <f t="shared" si="9"/>
        <v>31</v>
      </c>
      <c r="V26" s="87">
        <f t="shared" si="9"/>
        <v>19</v>
      </c>
      <c r="W26" s="88">
        <f t="shared" si="6"/>
        <v>50</v>
      </c>
    </row>
    <row r="27" spans="1:23" ht="24.75" x14ac:dyDescent="0.25">
      <c r="A27" s="50">
        <v>19</v>
      </c>
      <c r="B27" s="77" t="s">
        <v>35</v>
      </c>
      <c r="C27" s="59">
        <v>0</v>
      </c>
      <c r="D27" s="59">
        <v>0</v>
      </c>
      <c r="E27" s="51">
        <f t="shared" si="7"/>
        <v>0</v>
      </c>
      <c r="F27" s="57">
        <v>1</v>
      </c>
      <c r="G27" s="57">
        <v>7</v>
      </c>
      <c r="H27" s="52">
        <f t="shared" si="0"/>
        <v>8</v>
      </c>
      <c r="I27" s="57">
        <v>4</v>
      </c>
      <c r="J27" s="57">
        <v>5</v>
      </c>
      <c r="K27" s="53">
        <f t="shared" si="1"/>
        <v>9</v>
      </c>
      <c r="L27" s="57">
        <v>6</v>
      </c>
      <c r="M27" s="57">
        <v>1</v>
      </c>
      <c r="N27" s="54">
        <f t="shared" si="2"/>
        <v>7</v>
      </c>
      <c r="O27" s="57">
        <v>7</v>
      </c>
      <c r="P27" s="57">
        <v>5</v>
      </c>
      <c r="Q27" s="55">
        <f t="shared" si="3"/>
        <v>12</v>
      </c>
      <c r="R27" s="57">
        <v>2</v>
      </c>
      <c r="S27" s="57">
        <v>5</v>
      </c>
      <c r="T27" s="164">
        <f t="shared" si="8"/>
        <v>7</v>
      </c>
      <c r="U27" s="48">
        <f t="shared" si="9"/>
        <v>20</v>
      </c>
      <c r="V27" s="48">
        <f t="shared" si="9"/>
        <v>23</v>
      </c>
      <c r="W27" s="95">
        <f t="shared" si="6"/>
        <v>43</v>
      </c>
    </row>
    <row r="28" spans="1:23" ht="32.25" x14ac:dyDescent="0.25">
      <c r="A28" s="60"/>
      <c r="B28" s="63" t="s">
        <v>3</v>
      </c>
      <c r="C28" s="60">
        <f t="shared" ref="C28:S28" si="10">SUM(C9:C27)</f>
        <v>183</v>
      </c>
      <c r="D28" s="60">
        <f t="shared" si="10"/>
        <v>209</v>
      </c>
      <c r="E28" s="61">
        <f t="shared" si="10"/>
        <v>392</v>
      </c>
      <c r="F28" s="60">
        <f t="shared" si="10"/>
        <v>212</v>
      </c>
      <c r="G28" s="60">
        <f t="shared" si="10"/>
        <v>211</v>
      </c>
      <c r="H28" s="52">
        <f t="shared" si="10"/>
        <v>423</v>
      </c>
      <c r="I28" s="60">
        <f t="shared" si="10"/>
        <v>145</v>
      </c>
      <c r="J28" s="60">
        <f t="shared" si="10"/>
        <v>165</v>
      </c>
      <c r="K28" s="53">
        <f t="shared" si="10"/>
        <v>310</v>
      </c>
      <c r="L28" s="60">
        <f t="shared" si="10"/>
        <v>162</v>
      </c>
      <c r="M28" s="60">
        <f t="shared" si="10"/>
        <v>132</v>
      </c>
      <c r="N28" s="54">
        <f t="shared" si="10"/>
        <v>294</v>
      </c>
      <c r="O28" s="50">
        <f t="shared" si="10"/>
        <v>132</v>
      </c>
      <c r="P28" s="60">
        <f t="shared" si="10"/>
        <v>145</v>
      </c>
      <c r="Q28" s="55">
        <f t="shared" si="10"/>
        <v>277</v>
      </c>
      <c r="R28" s="60">
        <f t="shared" si="10"/>
        <v>135</v>
      </c>
      <c r="S28" s="60">
        <f t="shared" si="10"/>
        <v>149</v>
      </c>
      <c r="T28" s="165"/>
      <c r="U28" s="48">
        <f>SUM(U9:U27)</f>
        <v>963</v>
      </c>
      <c r="V28" s="48">
        <f>SUM(V9:V27)</f>
        <v>1006</v>
      </c>
      <c r="W28" s="95">
        <f>SUM(W9:W27)</f>
        <v>1902</v>
      </c>
    </row>
  </sheetData>
  <mergeCells count="20">
    <mergeCell ref="F7:G7"/>
    <mergeCell ref="H7:H8"/>
    <mergeCell ref="R7:S7"/>
    <mergeCell ref="U7:V7"/>
    <mergeCell ref="W7:W8"/>
    <mergeCell ref="A2:V2"/>
    <mergeCell ref="A3:V3"/>
    <mergeCell ref="A4:V4"/>
    <mergeCell ref="A5:X5"/>
    <mergeCell ref="I7:J7"/>
    <mergeCell ref="K7:K8"/>
    <mergeCell ref="L7:M7"/>
    <mergeCell ref="N7:N8"/>
    <mergeCell ref="O7:P7"/>
    <mergeCell ref="Q7:Q8"/>
    <mergeCell ref="A7:A8"/>
    <mergeCell ref="B7:B8"/>
    <mergeCell ref="C7:D7"/>
    <mergeCell ref="E7:E8"/>
    <mergeCell ref="T7:T8"/>
  </mergeCells>
  <pageMargins left="0.7" right="0.7" top="0.75" bottom="0.75" header="0.3" footer="0.3"/>
  <pageSetup scale="5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सामुदायिक विद्यालय विवरण</vt:lpstr>
      <vt:lpstr>संस्थागत विद्यालय विद्यार्विवरण</vt:lpstr>
      <vt:lpstr>समुदायमा आधारित बा वि के विद्या</vt:lpstr>
      <vt:lpstr>कक्षा ९ र १०</vt:lpstr>
      <vt:lpstr>कक्षा ६ ८</vt:lpstr>
      <vt:lpstr>कक्षा ECED देखि ५ सम्म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2026-03-19T14:20:56Z</dcterms:modified>
</cp:coreProperties>
</file>